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<sst xmlns="http://schemas.openxmlformats.org/spreadsheetml/2006/main" count="647" uniqueCount="552">
  <si>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</si>
  <si>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</si>
  <si>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</si>
  <si>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</si>
  <si>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</si>
  <si>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</si>
  <si>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</si>
  <si>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</si>
  <si>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</si>
  <si>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</si>
  <si>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</si>
  <si>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</si>
  <si>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</si>
  <si>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</si>
  <si>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</si>
  <si>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</si>
  <si>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</si>
  <si>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</si>
  <si>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</si>
  <si>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</si>
  <si>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</si>
  <si>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</si>
  <si>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</si>
  <si>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</si>
  <si>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</si>
  <si>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</si>
  <si>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</si>
  <si>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</si>
  <si>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</si>
  <si>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</si>
  <si>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</si>
  <si>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</si>
  <si>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</si>
  <si>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</si>
  <si>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</si>
  <si>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</si>
  <si>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</si>
  <si>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</si>
  <si>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</si>
  <si>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</si>
  <si>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</si>
  <si>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</si>
  <si>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</si>
  <si>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</si>
  <si>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</si>
  <si>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</si>
  <si>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</si>
  <si>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</si>
  <si>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</si>
  <si>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</si>
  <si>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</si>
  <si>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</si>
  <si>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</si>
  <si>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</si>
  <si>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</si>
  <si>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</si>
  <si>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</si>
  <si>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</si>
  <si>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</si>
  <si>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</si>
  <si>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</si>
  <si>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</si>
  <si>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</si>
  <si>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</si>
  <si>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</si>
  <si>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</si>
  <si>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</si>
  <si>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</si>
  <si>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</si>
  <si>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</si>
  <si>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</si>
  <si>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</si>
  <si>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</si>
  <si>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</si>
  <si>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</si>
  <si>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</si>
  <si>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</si>
  <si>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</si>
  <si>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</si>
  <si>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</si>
  <si>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</si>
  <si>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</si>
  <si>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</si>
  <si>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</si>
  <si>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</si>
  <si>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</si>
  <si>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</si>
  <si>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</si>
  <si>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</si>
  <si>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</si>
  <si>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</si>
  <si>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</si>
  <si>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</si>
  <si>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</si>
  <si>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</si>
  <si>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</si>
  <si>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</si>
  <si>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</si>
  <si>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</si>
  <si>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</si>
  <si>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</si>
  <si>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</si>
  <si>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</si>
  <si>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</si>
  <si>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</si>
  <si>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</si>
  <si>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</si>
  <si>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</si>
  <si>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</si>
  <si>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</si>
  <si>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</si>
  <si>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</si>
  <si>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</si>
  <si>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</si>
  <si>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</si>
  <si>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</si>
  <si>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</si>
  <si>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</si>
  <si>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</si>
  <si>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</si>
  <si>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</si>
  <si>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</si>
  <si>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</si>
  <si>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</si>
  <si>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</si>
  <si>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</si>
  <si>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</si>
  <si>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</si>
  <si>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</si>
  <si>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</si>
  <si>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</si>
  <si>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</si>
  <si>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</si>
  <si>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</si>
  <si>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</si>
  <si>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</si>
  <si>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</si>
  <si>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</si>
  <si>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</si>
  <si>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</si>
  <si>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</si>
  <si>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</si>
  <si>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</si>
  <si>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</si>
  <si>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</si>
  <si>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</si>
  <si>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</si>
  <si>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</si>
  <si>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</si>
  <si>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</si>
  <si>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</si>
  <si>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</si>
  <si>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</si>
  <si>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</si>
  <si>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</si>
  <si>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</si>
  <si>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</si>
  <si>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</si>
  <si>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</si>
  <si>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</si>
  <si>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</si>
  <si>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</si>
  <si>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</si>
  <si>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</si>
  <si>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</si>
  <si>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</si>
  <si>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</si>
  <si>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</si>
  <si>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</si>
  <si>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</si>
  <si>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</si>
  <si>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</si>
  <si>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</si>
  <si>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</si>
  <si>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</si>
  <si>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</si>
  <si>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</si>
  <si>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</si>
  <si>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</si>
  <si>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</si>
  <si>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</si>
  <si>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</si>
  <si>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</si>
  <si>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</si>
  <si>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</si>
  <si>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</si>
  <si>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</si>
  <si>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</si>
  <si>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</si>
  <si>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</si>
  <si>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</si>
  <si>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</si>
  <si>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</si>
  <si>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</si>
  <si>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</si>
  <si>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</si>
  <si>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</si>
  <si>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</si>
  <si>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</si>
  <si>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</si>
  <si>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</si>
  <si>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</si>
  <si>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</si>
  <si>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</si>
  <si>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</si>
  <si>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</si>
  <si>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</si>
  <si>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</si>
  <si>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</si>
  <si>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</si>
  <si>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</si>
  <si>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</si>
  <si>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</si>
  <si>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</si>
  <si>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</si>
  <si>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</si>
  <si>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</si>
  <si>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</si>
  <si>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</si>
  <si>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</si>
  <si>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</si>
  <si>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</si>
  <si>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</si>
  <si>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</si>
  <si>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</si>
  <si>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</si>
  <si>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</si>
  <si>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</si>
  <si>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</si>
  <si>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</si>
  <si>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</si>
  <si>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</si>
  <si>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</si>
  <si>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</si>
  <si>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</si>
  <si>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</si>
  <si>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</si>
  <si>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</si>
  <si>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</si>
  <si>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</si>
  <si>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</si>
  <si>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</si>
  <si>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</si>
  <si>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</si>
  <si>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</si>
  <si>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</si>
  <si>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</si>
  <si>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</si>
  <si>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</si>
  <si>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</si>
  <si>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</si>
  <si>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</si>
  <si>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</si>
  <si>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</si>
  <si>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</si>
  <si>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</si>
  <si>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</si>
  <si>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</si>
  <si>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</si>
  <si>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</si>
  <si>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</si>
  <si>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</si>
  <si>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</si>
  <si>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</si>
  <si>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</si>
  <si>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</si>
  <si>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</si>
  <si>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</si>
  <si>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</si>
  <si>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</si>
  <si>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</si>
  <si>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</si>
  <si>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</si>
  <si>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</si>
  <si>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</si>
  <si>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</si>
  <si>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</si>
  <si>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</si>
  <si>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</si>
  <si>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</si>
  <si>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</si>
  <si>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</si>
  <si>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</si>
  <si>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</si>
  <si>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</si>
  <si>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</si>
  <si>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</si>
  <si>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</si>
  <si>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</si>
  <si>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</si>
  <si>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</si>
  <si>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</si>
  <si>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</si>
  <si>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</si>
  <si>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</si>
  <si>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</si>
  <si>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</si>
  <si>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</si>
  <si>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</si>
  <si>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</si>
  <si>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</si>
  <si>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</si>
  <si>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</si>
  <si>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</si>
  <si>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</si>
  <si>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</si>
  <si>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</si>
  <si>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</si>
  <si>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</si>
  <si>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</si>
  <si>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</si>
  <si>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</si>
  <si>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</si>
  <si>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</si>
  <si>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</si>
  <si>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</si>
  <si>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</si>
  <si>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</si>
  <si>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</si>
  <si>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</si>
  <si>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</si>
  <si>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</si>
  <si>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</si>
  <si>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</si>
  <si>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</si>
  <si>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</si>
  <si>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</si>
  <si>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</si>
  <si>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</si>
  <si>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</si>
  <si>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</si>
  <si>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</si>
  <si>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</si>
  <si>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</si>
  <si>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</si>
  <si>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</si>
  <si>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</si>
  <si>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</si>
  <si>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</si>
  <si>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</si>
  <si>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</si>
  <si>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</si>
  <si>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</si>
  <si>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</si>
  <si>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</si>
  <si>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</si>
  <si>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</si>
  <si>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</si>
  <si>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</si>
  <si>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B</t>
  </si>
  <si>
    <t>C</t>
  </si>
  <si>
    <t>D</t>
  </si>
  <si>
    <t>E</t>
  </si>
  <si>
    <t>F</t>
  </si>
  <si>
    <t>Manojlović Mileva</t>
  </si>
  <si>
    <t>Tešić Anđela</t>
  </si>
  <si>
    <t>Vujičić Tijana</t>
  </si>
  <si>
    <t>Ilić Milena</t>
  </si>
  <si>
    <t>Vujović Aleksandra</t>
  </si>
  <si>
    <t>Lalatović Amđela</t>
  </si>
  <si>
    <t>Drašković Nikolina</t>
  </si>
  <si>
    <t>Svorcan Jelena</t>
  </si>
  <si>
    <t>Mulić Erna</t>
  </si>
  <si>
    <t>Jovović Dajana</t>
  </si>
  <si>
    <t>Medojević Jelena</t>
  </si>
  <si>
    <t>Božović Majda</t>
  </si>
  <si>
    <t>Radović Milena</t>
  </si>
  <si>
    <t>Raičević Milena</t>
  </si>
  <si>
    <t>Božović Nadica</t>
  </si>
  <si>
    <t>Tauzović Milena</t>
  </si>
  <si>
    <t>Đurović Bojana</t>
  </si>
  <si>
    <t>Tomović Marijana</t>
  </si>
  <si>
    <t>Šljivančanin Milivoje</t>
  </si>
  <si>
    <t>Karadžić Tamara</t>
  </si>
  <si>
    <t>Vučković Vanja</t>
  </si>
  <si>
    <t>Vuković Zorana</t>
  </si>
  <si>
    <t>Rebronja Anđela</t>
  </si>
  <si>
    <t>Rastoder Amar</t>
  </si>
  <si>
    <t>Koković Nikoleta</t>
  </si>
  <si>
    <t>Šćekić Tijana</t>
  </si>
  <si>
    <t>Vukićević Ivana</t>
  </si>
  <si>
    <t>Bulatović Kata</t>
  </si>
  <si>
    <t>Dokić Jovan</t>
  </si>
  <si>
    <t>Medojević Ivana</t>
  </si>
  <si>
    <t>Trebješanin Marijana</t>
  </si>
  <si>
    <t>Đukić Tamara</t>
  </si>
  <si>
    <t>Vukić Veselinka</t>
  </si>
  <si>
    <t>Vujadinović Marija</t>
  </si>
  <si>
    <t>Milić Maja</t>
  </si>
  <si>
    <t>Rondović Miroljub</t>
  </si>
  <si>
    <t>Dževerdanović Marija</t>
  </si>
  <si>
    <t>Šuškavčević Stefan</t>
  </si>
  <si>
    <t>Šljivančanin Sonja</t>
  </si>
  <si>
    <t>Perčobić Milena</t>
  </si>
  <si>
    <t>Vilotijević Ivana</t>
  </si>
  <si>
    <t>Đuričanin Ljiljana</t>
  </si>
  <si>
    <t>Đurković Nataša</t>
  </si>
  <si>
    <t>Moric Stefan</t>
  </si>
  <si>
    <t>Šljivančanin Jovana</t>
  </si>
  <si>
    <t>Vukićević Aleksandra</t>
  </si>
  <si>
    <t>Duletić Dušan</t>
  </si>
  <si>
    <t>Božović Marija</t>
  </si>
  <si>
    <t>Šuković Iva</t>
  </si>
  <si>
    <t>Vujović Maja</t>
  </si>
  <si>
    <t>Luković Alen</t>
  </si>
  <si>
    <t>Luković Adnan</t>
  </si>
  <si>
    <t>Todorović Luka</t>
  </si>
  <si>
    <t>Tušup Aleksandra</t>
  </si>
  <si>
    <t>Oljača Miloš</t>
  </si>
  <si>
    <t>Milićević Momčilo</t>
  </si>
  <si>
    <t>Bošković Gordana</t>
  </si>
  <si>
    <t>Barzut Tijana</t>
  </si>
  <si>
    <t>Perunović Jelena</t>
  </si>
  <si>
    <t>Odalović Sanja</t>
  </si>
  <si>
    <t>Hadžajlić Nina</t>
  </si>
  <si>
    <t>Ćorsović Marija</t>
  </si>
  <si>
    <t>Tadić Anđela</t>
  </si>
  <si>
    <t>Savković Bojana</t>
  </si>
  <si>
    <t>Vušurović Jovana</t>
  </si>
  <si>
    <t>Mitrovski Milica</t>
  </si>
  <si>
    <t>Živanović Anđela</t>
  </si>
  <si>
    <t>Prelević Milica</t>
  </si>
  <si>
    <t>Mijanović Jovana</t>
  </si>
  <si>
    <t>Brnović Milena</t>
  </si>
  <si>
    <t>Baošić Jovana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</si>
  <si>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</si>
  <si>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</si>
  <si>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</si>
  <si>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</si>
  <si>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</si>
  <si>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</si>
  <si>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</si>
  <si>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</si>
  <si>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</si>
  <si>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</si>
  <si>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</si>
  <si>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</si>
  <si>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13/15</t>
  </si>
  <si>
    <t>14/15</t>
  </si>
  <si>
    <t>15/15</t>
  </si>
  <si>
    <t>17/15</t>
  </si>
  <si>
    <t>18/15</t>
  </si>
  <si>
    <t>19/15</t>
  </si>
  <si>
    <t>20/15</t>
  </si>
  <si>
    <t>21/15</t>
  </si>
  <si>
    <t>22/15</t>
  </si>
  <si>
    <t>23/15</t>
  </si>
  <si>
    <t>24/15</t>
  </si>
  <si>
    <t>25/15</t>
  </si>
  <si>
    <t>27/15</t>
  </si>
  <si>
    <t>Lazarević Savica</t>
  </si>
  <si>
    <t>Duraković Amina</t>
  </si>
  <si>
    <t>Radunović Stefan</t>
  </si>
  <si>
    <t>Stanić Jelena</t>
  </si>
  <si>
    <t>Miladinović Sanja</t>
  </si>
  <si>
    <t>Orbović Tanja</t>
  </si>
  <si>
    <t>Rajković Dragana</t>
  </si>
  <si>
    <t>Baltić Viktorija</t>
  </si>
  <si>
    <t>Mirović Milena</t>
  </si>
  <si>
    <t>Matijević Ivan</t>
  </si>
  <si>
    <t>16/15</t>
  </si>
  <si>
    <t>28/15</t>
  </si>
  <si>
    <t>29/15</t>
  </si>
  <si>
    <t>30/15</t>
  </si>
  <si>
    <t>31/15</t>
  </si>
  <si>
    <t>32/15</t>
  </si>
  <si>
    <t>33/15</t>
  </si>
  <si>
    <t>34/15</t>
  </si>
  <si>
    <t>35/15</t>
  </si>
  <si>
    <t>36/15</t>
  </si>
  <si>
    <t>38/15</t>
  </si>
  <si>
    <t>39/15</t>
  </si>
  <si>
    <t>40/15</t>
  </si>
  <si>
    <t>41/15</t>
  </si>
  <si>
    <t>43/15</t>
  </si>
  <si>
    <t>44/15</t>
  </si>
  <si>
    <t>45/15</t>
  </si>
  <si>
    <t>46/15</t>
  </si>
  <si>
    <t>47/15</t>
  </si>
  <si>
    <t>48/15</t>
  </si>
  <si>
    <t>49/15</t>
  </si>
  <si>
    <t>50/15</t>
  </si>
  <si>
    <t>51/15</t>
  </si>
  <si>
    <t>52/15</t>
  </si>
  <si>
    <t>53/15</t>
  </si>
  <si>
    <t>54/15</t>
  </si>
  <si>
    <t>55/15</t>
  </si>
  <si>
    <t>56/15</t>
  </si>
  <si>
    <t>57/15</t>
  </si>
  <si>
    <t>59/15</t>
  </si>
  <si>
    <t>60/15</t>
  </si>
  <si>
    <t>61/15</t>
  </si>
  <si>
    <t>64/15</t>
  </si>
  <si>
    <t>65/15</t>
  </si>
  <si>
    <t>66/15</t>
  </si>
  <si>
    <t>67/15</t>
  </si>
  <si>
    <t>68/15</t>
  </si>
  <si>
    <t>69/15</t>
  </si>
  <si>
    <t>70/15</t>
  </si>
  <si>
    <t>71/15</t>
  </si>
  <si>
    <t>72/15</t>
  </si>
  <si>
    <t>73/15</t>
  </si>
  <si>
    <t>74/15</t>
  </si>
  <si>
    <t>75/15</t>
  </si>
  <si>
    <t>77/15</t>
  </si>
  <si>
    <t>78/15</t>
  </si>
  <si>
    <t>79/15</t>
  </si>
  <si>
    <t>80/15</t>
  </si>
  <si>
    <t>83/14</t>
  </si>
  <si>
    <t>42/13</t>
  </si>
  <si>
    <t>85/13</t>
  </si>
  <si>
    <t>103/13</t>
  </si>
  <si>
    <t>145/13</t>
  </si>
  <si>
    <t>150/13</t>
  </si>
  <si>
    <t>20/12</t>
  </si>
  <si>
    <t>117/11</t>
  </si>
  <si>
    <t>67/13</t>
  </si>
  <si>
    <t>88/14</t>
  </si>
  <si>
    <t>Martinović Valentina</t>
  </si>
  <si>
    <t>Vukadinović Svetlana</t>
  </si>
  <si>
    <t>89/14</t>
  </si>
  <si>
    <t>102/14</t>
  </si>
  <si>
    <t>Bauk Aleksandra</t>
  </si>
  <si>
    <t>36/13</t>
  </si>
  <si>
    <t>Zeković Nikolina</t>
  </si>
  <si>
    <t>72/13</t>
  </si>
  <si>
    <t>Trbović Ivana</t>
  </si>
  <si>
    <t>Ilinčić Anđela</t>
  </si>
  <si>
    <t>74/13</t>
  </si>
  <si>
    <t>95/13</t>
  </si>
  <si>
    <t>Latković Isidora</t>
  </si>
  <si>
    <t>104/13</t>
  </si>
  <si>
    <t>114/13</t>
  </si>
  <si>
    <t>Vukčević Anastasija</t>
  </si>
  <si>
    <t>Ajković Jelena</t>
  </si>
  <si>
    <t>81/12</t>
  </si>
  <si>
    <t>102/12</t>
  </si>
  <si>
    <t>Balandzić Ana</t>
  </si>
  <si>
    <t>Bjelica Jovana</t>
  </si>
  <si>
    <t>57/11</t>
  </si>
  <si>
    <t>83/11</t>
  </si>
  <si>
    <t>Vuković Danka</t>
  </si>
  <si>
    <t>116/13</t>
  </si>
  <si>
    <t>Durković Stefan</t>
  </si>
  <si>
    <t>Kovačević Aleksandra</t>
  </si>
  <si>
    <t>248/09</t>
  </si>
  <si>
    <t>134/13</t>
  </si>
  <si>
    <t>Vulaš Nikola</t>
  </si>
  <si>
    <t>PREDMET: TURISTIČKO UREĐENJE PROSTORA</t>
  </si>
  <si>
    <t>NASTAVNIK: PROF. DR ĐURĐICA PEROVIĆ</t>
  </si>
  <si>
    <t>157/12</t>
  </si>
  <si>
    <t>Bulatović Olgica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</si>
</sst>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6" t="s">
        <v>0</v>
      </c>
      <c r="B1" s="106"/>
      <c r="C1" s="106"/>
      <c r="D1" s="106"/>
      <c r="E1" s="106"/>
      <c r="F1" s="106"/>
      <c r="G1" s="106"/>
      <c r="H1" s="105" t="s">
        <v>1</v>
      </c>
      <c r="I1" s="105"/>
    </row>
    <row r="2" spans="1:9" ht="30" customHeight="1">
      <c r="A2" s="1" t="s">
        <v>18</v>
      </c>
      <c r="B2" s="1"/>
      <c r="C2" s="111" t="s">
        <v>19</v>
      </c>
      <c r="D2" s="111"/>
      <c r="E2" s="111"/>
      <c r="F2" s="111"/>
      <c r="G2" s="111"/>
      <c r="H2" s="111"/>
      <c r="I2" s="15"/>
    </row>
    <row r="3" spans="1:9" ht="30" customHeight="1">
      <c r="A3" s="2" t="s">
        <v>10</v>
      </c>
      <c r="B3" s="16" t="s">
        <v>11</v>
      </c>
      <c r="C3" s="109" t="s">
        <v>12</v>
      </c>
      <c r="D3" s="109"/>
      <c r="E3" s="107" t="s">
        <v>13</v>
      </c>
      <c r="F3" s="107"/>
      <c r="G3" s="107"/>
      <c r="H3" s="107"/>
      <c r="I3" s="107"/>
    </row>
    <row r="4" spans="1:9" ht="25.5" customHeight="1">
      <c r="A4" s="3" t="s">
        <v>8</v>
      </c>
      <c r="B4" s="110" t="s">
        <v>9</v>
      </c>
      <c r="C4" s="110"/>
      <c r="D4" s="110"/>
      <c r="E4" s="108" t="s">
        <v>2</v>
      </c>
      <c r="F4" s="108"/>
      <c r="G4" s="108"/>
      <c r="H4" s="104"/>
      <c r="I4" s="10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2"/>
  <sheetViews>
    <sheetView showGridLines="0" tabSelected="1" zoomScale="80" zoomScaleNormal="80" zoomScalePageLayoutView="0" workbookViewId="0" topLeftCell="A83">
      <selection activeCell="M98" sqref="M98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7" customWidth="1"/>
    <col min="12" max="13" width="9.421875" style="25" customWidth="1"/>
    <col min="14" max="14" width="9.421875" style="25" hidden="1" customWidth="1"/>
    <col min="15" max="15" width="8.28125" style="87" customWidth="1"/>
    <col min="16" max="16" width="8.00390625" style="25" customWidth="1"/>
    <col min="17" max="16384" width="9.140625" style="14" customWidth="1"/>
  </cols>
  <sheetData>
    <row r="1" spans="1:19" ht="32.2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61"/>
      <c r="M1" s="61"/>
      <c r="N1" s="61"/>
      <c r="O1" s="88"/>
      <c r="P1" s="61"/>
      <c r="R1" s="105" t="s">
        <v>1</v>
      </c>
      <c r="S1" s="105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4"/>
      <c r="L2" s="60"/>
      <c r="M2" s="60"/>
      <c r="N2" s="60"/>
      <c r="O2" s="89"/>
      <c r="P2" s="62"/>
    </row>
    <row r="3" spans="1:16" ht="30" customHeight="1">
      <c r="A3" s="112" t="s">
        <v>340</v>
      </c>
      <c r="B3" s="112"/>
      <c r="C3" s="112"/>
      <c r="D3" s="113" t="s">
        <v>549</v>
      </c>
      <c r="E3" s="113"/>
      <c r="F3" s="113"/>
      <c r="G3" s="113"/>
      <c r="H3" s="113"/>
      <c r="I3" s="113"/>
      <c r="J3" s="113"/>
      <c r="K3" s="113"/>
      <c r="L3" s="114"/>
      <c r="M3" s="114"/>
      <c r="N3" s="114"/>
      <c r="O3" s="114"/>
      <c r="P3" s="14"/>
    </row>
    <row r="4" spans="1:16" ht="25.5" customHeight="1">
      <c r="A4" s="115" t="s">
        <v>548</v>
      </c>
      <c r="B4" s="115"/>
      <c r="C4" s="115"/>
      <c r="D4" s="115"/>
      <c r="E4" s="117" t="s">
        <v>344</v>
      </c>
      <c r="F4" s="117"/>
      <c r="G4" s="117"/>
      <c r="H4" s="117"/>
      <c r="I4" s="117"/>
      <c r="J4" s="117"/>
      <c r="K4" s="117"/>
      <c r="L4" s="104"/>
      <c r="M4" s="104"/>
      <c r="N4" s="104"/>
      <c r="O4" s="104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5"/>
      <c r="L5" s="63"/>
      <c r="M5" s="63"/>
      <c r="N5" s="63"/>
      <c r="O5" s="90"/>
      <c r="P5" s="14"/>
    </row>
    <row r="6" spans="1:16" s="20" customFormat="1" ht="25.5" customHeight="1">
      <c r="A6" s="82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3"/>
      <c r="H6" s="6" t="s">
        <v>16</v>
      </c>
      <c r="I6" s="6" t="s">
        <v>346</v>
      </c>
      <c r="J6" s="83"/>
      <c r="K6" s="91" t="s">
        <v>6</v>
      </c>
      <c r="L6" s="6" t="s">
        <v>7</v>
      </c>
      <c r="M6" s="6" t="s">
        <v>347</v>
      </c>
      <c r="N6" s="6"/>
      <c r="O6" s="91" t="s">
        <v>17</v>
      </c>
      <c r="P6" s="6" t="s">
        <v>5</v>
      </c>
    </row>
    <row r="7" spans="1:16" s="25" customFormat="1" ht="16.5" customHeight="1">
      <c r="A7" s="55">
        <v>1</v>
      </c>
      <c r="B7" s="103" t="s">
        <v>425</v>
      </c>
      <c r="C7" s="96" t="s">
        <v>354</v>
      </c>
      <c r="D7" s="75">
        <v>10</v>
      </c>
      <c r="E7" s="75">
        <v>20</v>
      </c>
      <c r="F7" s="75"/>
      <c r="G7" s="97"/>
      <c r="H7" s="98">
        <v>20</v>
      </c>
      <c r="I7" s="98"/>
      <c r="J7" s="97"/>
      <c r="K7" s="99"/>
      <c r="L7" s="100">
        <v>50</v>
      </c>
      <c r="M7" s="100"/>
      <c r="N7" s="97"/>
      <c r="O7" s="101">
        <f>D7+IF(F7&gt;0,F7,E7)+IF(I7&gt;0,I7,H7)+IF(M7&gt;0,M7,L7)</f>
        <v>100</v>
      </c>
      <c r="P7" s="102" t="s">
        <v>348</v>
      </c>
    </row>
    <row r="8" spans="1:21" s="25" customFormat="1" ht="16.5" customHeight="1">
      <c r="A8" s="55">
        <v>2</v>
      </c>
      <c r="B8" s="103" t="s">
        <v>426</v>
      </c>
      <c r="C8" s="96" t="s">
        <v>355</v>
      </c>
      <c r="D8" s="75">
        <v>8</v>
      </c>
      <c r="E8" s="75">
        <v>16</v>
      </c>
      <c r="F8" s="75"/>
      <c r="G8" s="97"/>
      <c r="H8" s="98">
        <v>15</v>
      </c>
      <c r="I8" s="98"/>
      <c r="J8" s="97"/>
      <c r="K8" s="99"/>
      <c r="L8" s="100">
        <v>24</v>
      </c>
      <c r="M8" s="100"/>
      <c r="N8" s="97"/>
      <c r="O8" s="101">
        <f aca="true" t="shared" si="0" ref="O8:O71">D8+IF(F8&gt;0,F8,E8)+IF(I8&gt;0,I8,H8)+IF(M8&gt;0,M8,L8)</f>
        <v>63</v>
      </c>
      <c r="P8" s="102" t="s">
        <v>351</v>
      </c>
      <c r="S8" s="93" t="s">
        <v>348</v>
      </c>
      <c r="T8" s="93">
        <f>COUNTIF(P$7:P$103,"A")</f>
        <v>3</v>
      </c>
      <c r="U8" s="94">
        <f>T8/T$14*100</f>
        <v>3.614457831325301</v>
      </c>
    </row>
    <row r="9" spans="1:21" s="25" customFormat="1" ht="16.5" customHeight="1">
      <c r="A9" s="55">
        <v>3</v>
      </c>
      <c r="B9" s="103" t="s">
        <v>427</v>
      </c>
      <c r="C9" s="96" t="s">
        <v>356</v>
      </c>
      <c r="D9" s="75">
        <v>10</v>
      </c>
      <c r="E9" s="75">
        <v>14</v>
      </c>
      <c r="F9" s="75"/>
      <c r="G9" s="97"/>
      <c r="H9" s="98">
        <v>20</v>
      </c>
      <c r="I9" s="98"/>
      <c r="J9" s="97"/>
      <c r="K9" s="99"/>
      <c r="L9" s="100">
        <v>41</v>
      </c>
      <c r="M9" s="100"/>
      <c r="N9" s="97"/>
      <c r="O9" s="101">
        <f t="shared" si="0"/>
        <v>85</v>
      </c>
      <c r="P9" s="102" t="s">
        <v>349</v>
      </c>
      <c r="S9" s="93" t="s">
        <v>349</v>
      </c>
      <c r="T9" s="93">
        <f>COUNTIF(P$7:P$103,"B")</f>
        <v>9</v>
      </c>
      <c r="U9" s="94">
        <f aca="true" t="shared" si="1" ref="U9:U14">T9/T$14*100</f>
        <v>10.843373493975903</v>
      </c>
    </row>
    <row r="10" spans="1:21" s="30" customFormat="1" ht="16.5" customHeight="1">
      <c r="A10" s="55">
        <v>4</v>
      </c>
      <c r="B10" s="103" t="s">
        <v>428</v>
      </c>
      <c r="C10" s="96" t="s">
        <v>357</v>
      </c>
      <c r="D10" s="75">
        <v>10</v>
      </c>
      <c r="E10" s="75">
        <v>20</v>
      </c>
      <c r="F10" s="75"/>
      <c r="G10" s="97"/>
      <c r="H10" s="98">
        <v>20</v>
      </c>
      <c r="I10" s="98"/>
      <c r="J10" s="97"/>
      <c r="K10" s="99"/>
      <c r="L10" s="100">
        <v>34</v>
      </c>
      <c r="M10" s="100"/>
      <c r="N10" s="97"/>
      <c r="O10" s="101">
        <f t="shared" si="0"/>
        <v>84</v>
      </c>
      <c r="P10" s="102" t="s">
        <v>349</v>
      </c>
      <c r="S10" s="93" t="s">
        <v>350</v>
      </c>
      <c r="T10" s="93">
        <f>COUNTIF(P$7:P$103,"C")</f>
        <v>9</v>
      </c>
      <c r="U10" s="94">
        <f t="shared" si="1"/>
        <v>10.843373493975903</v>
      </c>
    </row>
    <row r="11" spans="1:21" s="25" customFormat="1" ht="16.5" customHeight="1">
      <c r="A11" s="55">
        <v>5</v>
      </c>
      <c r="B11" s="103" t="s">
        <v>429</v>
      </c>
      <c r="C11" s="96" t="s">
        <v>358</v>
      </c>
      <c r="D11" s="75">
        <v>10</v>
      </c>
      <c r="E11" s="75">
        <v>20</v>
      </c>
      <c r="F11" s="75"/>
      <c r="G11" s="97"/>
      <c r="H11" s="98">
        <v>20</v>
      </c>
      <c r="I11" s="98"/>
      <c r="J11" s="97"/>
      <c r="K11" s="99"/>
      <c r="L11" s="100">
        <v>18</v>
      </c>
      <c r="M11" s="100"/>
      <c r="N11" s="97"/>
      <c r="O11" s="101">
        <f t="shared" si="0"/>
        <v>68</v>
      </c>
      <c r="P11" s="102" t="s">
        <v>351</v>
      </c>
      <c r="S11" s="93" t="s">
        <v>351</v>
      </c>
      <c r="T11" s="93">
        <f>COUNTIF(P$7:P$103,"D")</f>
        <v>17</v>
      </c>
      <c r="U11" s="94">
        <f t="shared" si="1"/>
        <v>20.481927710843372</v>
      </c>
    </row>
    <row r="12" spans="1:21" s="25" customFormat="1" ht="16.5" customHeight="1">
      <c r="A12" s="55">
        <v>6</v>
      </c>
      <c r="B12" s="103" t="s">
        <v>430</v>
      </c>
      <c r="C12" s="96" t="s">
        <v>359</v>
      </c>
      <c r="D12" s="75">
        <v>0</v>
      </c>
      <c r="E12" s="75">
        <v>9</v>
      </c>
      <c r="F12" s="75"/>
      <c r="G12" s="97"/>
      <c r="H12" s="98">
        <v>15</v>
      </c>
      <c r="I12" s="98"/>
      <c r="J12" s="97"/>
      <c r="K12" s="99"/>
      <c r="L12" s="100">
        <v>34</v>
      </c>
      <c r="M12" s="100"/>
      <c r="N12" s="97"/>
      <c r="O12" s="101">
        <f t="shared" si="0"/>
        <v>58</v>
      </c>
      <c r="P12" s="102" t="s">
        <v>352</v>
      </c>
      <c r="S12" s="93" t="s">
        <v>352</v>
      </c>
      <c r="T12" s="93">
        <f>COUNTIF(P$7:P$103,"E")</f>
        <v>23</v>
      </c>
      <c r="U12" s="94">
        <f t="shared" si="1"/>
        <v>27.710843373493976</v>
      </c>
    </row>
    <row r="13" spans="1:21" ht="16.5" customHeight="1">
      <c r="A13" s="55">
        <v>7</v>
      </c>
      <c r="B13" s="103" t="s">
        <v>431</v>
      </c>
      <c r="C13" s="96" t="s">
        <v>360</v>
      </c>
      <c r="D13" s="75">
        <v>10</v>
      </c>
      <c r="E13" s="75">
        <v>16</v>
      </c>
      <c r="F13" s="75"/>
      <c r="G13" s="97"/>
      <c r="H13" s="98">
        <v>18</v>
      </c>
      <c r="I13" s="98"/>
      <c r="J13" s="97"/>
      <c r="K13" s="99"/>
      <c r="L13" s="100">
        <v>38</v>
      </c>
      <c r="M13" s="100"/>
      <c r="N13" s="97"/>
      <c r="O13" s="101">
        <f t="shared" si="0"/>
        <v>82</v>
      </c>
      <c r="P13" s="102" t="s">
        <v>349</v>
      </c>
      <c r="S13" s="95" t="s">
        <v>353</v>
      </c>
      <c r="T13" s="93">
        <f>COUNTIF(P$7:P$103,"F")</f>
        <v>22</v>
      </c>
      <c r="U13" s="94">
        <f t="shared" si="1"/>
        <v>26.506024096385545</v>
      </c>
    </row>
    <row r="14" spans="1:21" ht="16.5" customHeight="1">
      <c r="A14" s="55">
        <v>8</v>
      </c>
      <c r="B14" s="103" t="s">
        <v>432</v>
      </c>
      <c r="C14" s="96" t="s">
        <v>361</v>
      </c>
      <c r="D14" s="75">
        <v>10</v>
      </c>
      <c r="E14" s="75">
        <v>17</v>
      </c>
      <c r="F14" s="75"/>
      <c r="G14" s="97"/>
      <c r="H14" s="98">
        <v>18</v>
      </c>
      <c r="I14" s="98"/>
      <c r="J14" s="97"/>
      <c r="K14" s="99"/>
      <c r="L14" s="100">
        <v>29</v>
      </c>
      <c r="M14" s="100"/>
      <c r="N14" s="97"/>
      <c r="O14" s="101">
        <f t="shared" si="0"/>
        <v>74</v>
      </c>
      <c r="P14" s="102" t="s">
        <v>350</v>
      </c>
      <c r="S14" s="95"/>
      <c r="T14" s="95">
        <f>SUM(T8:T13)</f>
        <v>83</v>
      </c>
      <c r="U14" s="94">
        <f t="shared" si="1"/>
        <v>100</v>
      </c>
    </row>
    <row r="15" spans="1:16" ht="16.5" customHeight="1">
      <c r="A15" s="55">
        <v>9</v>
      </c>
      <c r="B15" s="103" t="s">
        <v>433</v>
      </c>
      <c r="C15" s="96" t="s">
        <v>362</v>
      </c>
      <c r="D15" s="75">
        <v>10</v>
      </c>
      <c r="E15" s="75">
        <v>16</v>
      </c>
      <c r="F15" s="75"/>
      <c r="G15" s="97"/>
      <c r="H15" s="98">
        <v>18</v>
      </c>
      <c r="I15" s="98"/>
      <c r="J15" s="97"/>
      <c r="K15" s="99"/>
      <c r="L15" s="100">
        <v>8</v>
      </c>
      <c r="M15" s="100"/>
      <c r="N15" s="97"/>
      <c r="O15" s="101">
        <f t="shared" si="0"/>
        <v>52</v>
      </c>
      <c r="P15" s="102" t="s">
        <v>352</v>
      </c>
    </row>
    <row r="16" spans="1:16" ht="16.5" customHeight="1">
      <c r="A16" s="55">
        <v>10</v>
      </c>
      <c r="B16" s="103" t="s">
        <v>434</v>
      </c>
      <c r="C16" s="96" t="s">
        <v>363</v>
      </c>
      <c r="D16" s="75">
        <v>5</v>
      </c>
      <c r="E16" s="75"/>
      <c r="F16" s="75">
        <v>9</v>
      </c>
      <c r="G16" s="97"/>
      <c r="H16" s="98"/>
      <c r="I16" s="98">
        <v>7</v>
      </c>
      <c r="J16" s="97"/>
      <c r="K16" s="99"/>
      <c r="L16" s="100">
        <v>29</v>
      </c>
      <c r="M16" s="100"/>
      <c r="N16" s="97"/>
      <c r="O16" s="101">
        <f t="shared" si="0"/>
        <v>50</v>
      </c>
      <c r="P16" s="102" t="s">
        <v>352</v>
      </c>
    </row>
    <row r="17" spans="1:16" ht="16.5" customHeight="1">
      <c r="A17" s="55">
        <v>11</v>
      </c>
      <c r="B17" s="103" t="s">
        <v>435</v>
      </c>
      <c r="C17" s="96" t="s">
        <v>364</v>
      </c>
      <c r="D17" s="75">
        <v>10</v>
      </c>
      <c r="E17" s="75">
        <v>5</v>
      </c>
      <c r="F17" s="75"/>
      <c r="G17" s="97"/>
      <c r="H17" s="98">
        <v>19</v>
      </c>
      <c r="I17" s="98"/>
      <c r="J17" s="97"/>
      <c r="K17" s="99"/>
      <c r="L17" s="100">
        <v>46</v>
      </c>
      <c r="M17" s="100"/>
      <c r="N17" s="97"/>
      <c r="O17" s="101">
        <f t="shared" si="0"/>
        <v>80</v>
      </c>
      <c r="P17" s="102" t="s">
        <v>349</v>
      </c>
    </row>
    <row r="18" spans="1:16" ht="16.5" customHeight="1">
      <c r="A18" s="55">
        <v>12</v>
      </c>
      <c r="B18" s="103" t="s">
        <v>436</v>
      </c>
      <c r="C18" s="96" t="s">
        <v>365</v>
      </c>
      <c r="D18" s="75">
        <v>10</v>
      </c>
      <c r="E18" s="75">
        <v>20</v>
      </c>
      <c r="F18" s="75"/>
      <c r="G18" s="97"/>
      <c r="H18" s="98">
        <v>20</v>
      </c>
      <c r="I18" s="98"/>
      <c r="J18" s="97"/>
      <c r="K18" s="99"/>
      <c r="L18" s="100">
        <v>40</v>
      </c>
      <c r="M18" s="100"/>
      <c r="N18" s="97"/>
      <c r="O18" s="101">
        <f t="shared" si="0"/>
        <v>90</v>
      </c>
      <c r="P18" s="102" t="s">
        <v>348</v>
      </c>
    </row>
    <row r="19" spans="1:16" ht="16.5" customHeight="1">
      <c r="A19" s="55">
        <v>13</v>
      </c>
      <c r="B19" s="103" t="s">
        <v>437</v>
      </c>
      <c r="C19" s="96" t="s">
        <v>366</v>
      </c>
      <c r="D19" s="75">
        <v>10</v>
      </c>
      <c r="E19" s="75">
        <v>18</v>
      </c>
      <c r="F19" s="75"/>
      <c r="G19" s="97"/>
      <c r="H19" s="98">
        <v>20</v>
      </c>
      <c r="I19" s="98"/>
      <c r="J19" s="97"/>
      <c r="K19" s="99"/>
      <c r="L19" s="100">
        <v>47</v>
      </c>
      <c r="M19" s="100"/>
      <c r="N19" s="97"/>
      <c r="O19" s="101">
        <f t="shared" si="0"/>
        <v>95</v>
      </c>
      <c r="P19" s="102" t="s">
        <v>348</v>
      </c>
    </row>
    <row r="20" spans="1:16" ht="16.5" customHeight="1">
      <c r="A20" s="55">
        <v>14</v>
      </c>
      <c r="B20" s="103" t="s">
        <v>438</v>
      </c>
      <c r="C20" s="96" t="s">
        <v>367</v>
      </c>
      <c r="D20" s="75">
        <v>10</v>
      </c>
      <c r="E20" s="75">
        <v>18</v>
      </c>
      <c r="F20" s="75"/>
      <c r="G20" s="97"/>
      <c r="H20" s="98">
        <v>15</v>
      </c>
      <c r="I20" s="98"/>
      <c r="J20" s="97"/>
      <c r="K20" s="99"/>
      <c r="L20" s="100">
        <v>21</v>
      </c>
      <c r="M20" s="100"/>
      <c r="N20" s="97"/>
      <c r="O20" s="101">
        <f t="shared" si="0"/>
        <v>64</v>
      </c>
      <c r="P20" s="102" t="s">
        <v>351</v>
      </c>
    </row>
    <row r="21" spans="1:16" ht="16.5" customHeight="1">
      <c r="A21" s="55">
        <v>15</v>
      </c>
      <c r="B21" s="103" t="s">
        <v>439</v>
      </c>
      <c r="C21" s="96" t="s">
        <v>368</v>
      </c>
      <c r="D21" s="75">
        <v>10</v>
      </c>
      <c r="E21" s="75">
        <v>19</v>
      </c>
      <c r="F21" s="75"/>
      <c r="G21" s="97"/>
      <c r="H21" s="98">
        <v>18</v>
      </c>
      <c r="I21" s="98"/>
      <c r="J21" s="97"/>
      <c r="K21" s="99"/>
      <c r="L21" s="100">
        <v>37</v>
      </c>
      <c r="M21" s="100"/>
      <c r="N21" s="97"/>
      <c r="O21" s="101">
        <f t="shared" si="0"/>
        <v>84</v>
      </c>
      <c r="P21" s="102" t="s">
        <v>349</v>
      </c>
    </row>
    <row r="22" spans="1:16" ht="16.5" customHeight="1">
      <c r="A22" s="55">
        <v>16</v>
      </c>
      <c r="B22" s="103" t="s">
        <v>460</v>
      </c>
      <c r="C22" s="96" t="s">
        <v>369</v>
      </c>
      <c r="D22" s="75"/>
      <c r="E22" s="75"/>
      <c r="F22" s="75"/>
      <c r="G22" s="97"/>
      <c r="H22" s="98"/>
      <c r="I22" s="98"/>
      <c r="J22" s="97"/>
      <c r="K22" s="99"/>
      <c r="L22" s="100"/>
      <c r="M22" s="100"/>
      <c r="N22" s="97"/>
      <c r="O22" s="101">
        <f t="shared" si="0"/>
        <v>0</v>
      </c>
      <c r="P22" s="102"/>
    </row>
    <row r="23" spans="1:16" ht="16.5" customHeight="1">
      <c r="A23" s="55">
        <v>17</v>
      </c>
      <c r="B23" s="103" t="s">
        <v>440</v>
      </c>
      <c r="C23" s="96" t="s">
        <v>370</v>
      </c>
      <c r="D23" s="75">
        <v>10</v>
      </c>
      <c r="E23" s="75">
        <v>20</v>
      </c>
      <c r="F23" s="75"/>
      <c r="G23" s="97"/>
      <c r="H23" s="98">
        <v>20</v>
      </c>
      <c r="I23" s="98"/>
      <c r="J23" s="97"/>
      <c r="K23" s="99"/>
      <c r="L23" s="100">
        <v>24</v>
      </c>
      <c r="M23" s="100"/>
      <c r="N23" s="97"/>
      <c r="O23" s="101">
        <f t="shared" si="0"/>
        <v>74</v>
      </c>
      <c r="P23" s="102" t="s">
        <v>350</v>
      </c>
    </row>
    <row r="24" spans="1:16" ht="16.5" customHeight="1">
      <c r="A24" s="55">
        <v>18</v>
      </c>
      <c r="B24" s="103" t="s">
        <v>441</v>
      </c>
      <c r="C24" s="96" t="s">
        <v>371</v>
      </c>
      <c r="D24" s="75">
        <v>10</v>
      </c>
      <c r="E24" s="75">
        <v>15</v>
      </c>
      <c r="F24" s="75"/>
      <c r="G24" s="97"/>
      <c r="H24" s="98">
        <v>19</v>
      </c>
      <c r="I24" s="98"/>
      <c r="J24" s="97"/>
      <c r="K24" s="99"/>
      <c r="L24" s="100">
        <v>30</v>
      </c>
      <c r="M24" s="100"/>
      <c r="N24" s="97"/>
      <c r="O24" s="101">
        <f t="shared" si="0"/>
        <v>74</v>
      </c>
      <c r="P24" s="102" t="s">
        <v>350</v>
      </c>
    </row>
    <row r="25" spans="1:16" ht="16.5" customHeight="1">
      <c r="A25" s="55">
        <v>19</v>
      </c>
      <c r="B25" s="103" t="s">
        <v>442</v>
      </c>
      <c r="C25" s="96" t="s">
        <v>372</v>
      </c>
      <c r="D25" s="75">
        <v>10</v>
      </c>
      <c r="E25" s="75">
        <v>15</v>
      </c>
      <c r="F25" s="75"/>
      <c r="G25" s="97"/>
      <c r="H25" s="98">
        <v>15</v>
      </c>
      <c r="I25" s="98"/>
      <c r="J25" s="97"/>
      <c r="K25" s="99"/>
      <c r="L25" s="100">
        <v>30</v>
      </c>
      <c r="M25" s="100"/>
      <c r="N25" s="97"/>
      <c r="O25" s="101">
        <f t="shared" si="0"/>
        <v>70</v>
      </c>
      <c r="P25" s="102" t="s">
        <v>350</v>
      </c>
    </row>
    <row r="26" spans="1:16" ht="16.5" customHeight="1">
      <c r="A26" s="55">
        <v>20</v>
      </c>
      <c r="B26" s="103" t="s">
        <v>443</v>
      </c>
      <c r="C26" s="96" t="s">
        <v>373</v>
      </c>
      <c r="D26" s="75">
        <v>9</v>
      </c>
      <c r="E26" s="75">
        <v>11</v>
      </c>
      <c r="F26" s="75"/>
      <c r="G26" s="97"/>
      <c r="H26" s="98">
        <v>1</v>
      </c>
      <c r="I26" s="98">
        <v>6</v>
      </c>
      <c r="J26" s="97"/>
      <c r="K26" s="99"/>
      <c r="L26" s="100">
        <v>0</v>
      </c>
      <c r="M26" s="100"/>
      <c r="N26" s="97"/>
      <c r="O26" s="101">
        <f t="shared" si="0"/>
        <v>26</v>
      </c>
      <c r="P26" s="102" t="s">
        <v>353</v>
      </c>
    </row>
    <row r="27" spans="1:16" ht="16.5" customHeight="1">
      <c r="A27" s="55">
        <v>21</v>
      </c>
      <c r="B27" s="103" t="s">
        <v>444</v>
      </c>
      <c r="C27" s="96" t="s">
        <v>374</v>
      </c>
      <c r="D27" s="75"/>
      <c r="E27" s="75"/>
      <c r="F27" s="75"/>
      <c r="G27" s="97"/>
      <c r="H27" s="98">
        <v>6</v>
      </c>
      <c r="I27" s="98"/>
      <c r="J27" s="97"/>
      <c r="K27" s="99"/>
      <c r="L27" s="100">
        <v>2</v>
      </c>
      <c r="M27" s="100"/>
      <c r="N27" s="97"/>
      <c r="O27" s="101">
        <f t="shared" si="0"/>
        <v>8</v>
      </c>
      <c r="P27" s="102" t="s">
        <v>353</v>
      </c>
    </row>
    <row r="28" spans="1:16" ht="16.5" customHeight="1">
      <c r="A28" s="55">
        <v>22</v>
      </c>
      <c r="B28" s="103" t="s">
        <v>445</v>
      </c>
      <c r="C28" s="96" t="s">
        <v>375</v>
      </c>
      <c r="D28" s="75">
        <v>10</v>
      </c>
      <c r="E28" s="75">
        <v>18</v>
      </c>
      <c r="F28" s="75"/>
      <c r="G28" s="97"/>
      <c r="H28" s="98">
        <v>20</v>
      </c>
      <c r="I28" s="98"/>
      <c r="J28" s="97"/>
      <c r="K28" s="99"/>
      <c r="L28" s="100">
        <v>27</v>
      </c>
      <c r="M28" s="100"/>
      <c r="N28" s="97"/>
      <c r="O28" s="101">
        <f t="shared" si="0"/>
        <v>75</v>
      </c>
      <c r="P28" s="102" t="s">
        <v>350</v>
      </c>
    </row>
    <row r="29" spans="1:16" ht="16.5" customHeight="1">
      <c r="A29" s="55">
        <v>23</v>
      </c>
      <c r="B29" s="103" t="s">
        <v>446</v>
      </c>
      <c r="C29" s="96" t="s">
        <v>376</v>
      </c>
      <c r="D29" s="75">
        <v>5</v>
      </c>
      <c r="E29" s="75">
        <v>20</v>
      </c>
      <c r="F29" s="75"/>
      <c r="G29" s="97"/>
      <c r="H29" s="98">
        <v>13</v>
      </c>
      <c r="I29" s="98"/>
      <c r="J29" s="97"/>
      <c r="K29" s="99"/>
      <c r="L29" s="100"/>
      <c r="M29" s="100">
        <v>26</v>
      </c>
      <c r="N29" s="97"/>
      <c r="O29" s="101">
        <f t="shared" si="0"/>
        <v>64</v>
      </c>
      <c r="P29" s="102" t="s">
        <v>351</v>
      </c>
    </row>
    <row r="30" spans="1:16" ht="16.5" customHeight="1">
      <c r="A30" s="55">
        <v>24</v>
      </c>
      <c r="B30" s="103" t="s">
        <v>447</v>
      </c>
      <c r="C30" s="96" t="s">
        <v>377</v>
      </c>
      <c r="D30" s="75">
        <v>4</v>
      </c>
      <c r="E30" s="75">
        <v>18</v>
      </c>
      <c r="F30" s="75"/>
      <c r="G30" s="97"/>
      <c r="H30" s="98">
        <v>15</v>
      </c>
      <c r="I30" s="98"/>
      <c r="J30" s="97"/>
      <c r="K30" s="99"/>
      <c r="L30" s="100">
        <v>27</v>
      </c>
      <c r="M30" s="100"/>
      <c r="N30" s="97"/>
      <c r="O30" s="101">
        <f t="shared" si="0"/>
        <v>64</v>
      </c>
      <c r="P30" s="102" t="s">
        <v>351</v>
      </c>
    </row>
    <row r="31" spans="1:16" ht="16.5" customHeight="1">
      <c r="A31" s="55">
        <v>25</v>
      </c>
      <c r="B31" s="103" t="s">
        <v>448</v>
      </c>
      <c r="C31" s="96" t="s">
        <v>378</v>
      </c>
      <c r="D31" s="75">
        <v>8</v>
      </c>
      <c r="E31" s="75">
        <v>2</v>
      </c>
      <c r="F31" s="75">
        <v>8</v>
      </c>
      <c r="G31" s="97"/>
      <c r="H31" s="98">
        <v>7</v>
      </c>
      <c r="I31" s="98"/>
      <c r="J31" s="97"/>
      <c r="K31" s="99"/>
      <c r="L31" s="100">
        <v>9</v>
      </c>
      <c r="M31" s="100"/>
      <c r="N31" s="97"/>
      <c r="O31" s="101">
        <f t="shared" si="0"/>
        <v>32</v>
      </c>
      <c r="P31" s="102" t="s">
        <v>353</v>
      </c>
    </row>
    <row r="32" spans="1:16" ht="16.5" customHeight="1">
      <c r="A32" s="55">
        <v>26</v>
      </c>
      <c r="B32" s="103" t="s">
        <v>449</v>
      </c>
      <c r="C32" s="96" t="s">
        <v>379</v>
      </c>
      <c r="D32" s="75">
        <v>10</v>
      </c>
      <c r="E32" s="75">
        <v>19</v>
      </c>
      <c r="F32" s="75"/>
      <c r="G32" s="97"/>
      <c r="H32" s="98">
        <v>15</v>
      </c>
      <c r="I32" s="98"/>
      <c r="J32" s="97"/>
      <c r="K32" s="99"/>
      <c r="L32" s="100">
        <v>20</v>
      </c>
      <c r="M32" s="100"/>
      <c r="N32" s="97"/>
      <c r="O32" s="101">
        <f t="shared" si="0"/>
        <v>64</v>
      </c>
      <c r="P32" s="102" t="s">
        <v>351</v>
      </c>
    </row>
    <row r="33" spans="1:16" ht="16.5" customHeight="1">
      <c r="A33" s="55">
        <v>27</v>
      </c>
      <c r="B33" s="103" t="s">
        <v>461</v>
      </c>
      <c r="C33" s="14" t="s">
        <v>380</v>
      </c>
      <c r="D33" s="75"/>
      <c r="E33" s="75"/>
      <c r="F33" s="75"/>
      <c r="G33" s="97"/>
      <c r="H33" s="98"/>
      <c r="I33" s="98"/>
      <c r="J33" s="97"/>
      <c r="K33" s="99"/>
      <c r="L33" s="100"/>
      <c r="M33" s="100"/>
      <c r="N33" s="97"/>
      <c r="O33" s="101">
        <f t="shared" si="0"/>
        <v>0</v>
      </c>
      <c r="P33" s="102"/>
    </row>
    <row r="34" spans="1:16" ht="16.5" customHeight="1">
      <c r="A34" s="55">
        <v>28</v>
      </c>
      <c r="B34" s="103" t="s">
        <v>462</v>
      </c>
      <c r="C34" s="96" t="s">
        <v>381</v>
      </c>
      <c r="D34" s="75">
        <v>10</v>
      </c>
      <c r="E34" s="75">
        <v>20</v>
      </c>
      <c r="F34" s="75"/>
      <c r="G34" s="97"/>
      <c r="H34" s="98">
        <v>20</v>
      </c>
      <c r="I34" s="98"/>
      <c r="J34" s="97"/>
      <c r="K34" s="99"/>
      <c r="L34" s="100">
        <v>32</v>
      </c>
      <c r="M34" s="100"/>
      <c r="N34" s="97"/>
      <c r="O34" s="101">
        <f t="shared" si="0"/>
        <v>82</v>
      </c>
      <c r="P34" s="102" t="s">
        <v>349</v>
      </c>
    </row>
    <row r="35" spans="1:16" ht="16.5" customHeight="1">
      <c r="A35" s="55">
        <v>29</v>
      </c>
      <c r="B35" s="103" t="s">
        <v>463</v>
      </c>
      <c r="C35" s="96" t="s">
        <v>382</v>
      </c>
      <c r="D35" s="75">
        <v>3</v>
      </c>
      <c r="E35" s="75">
        <v>5</v>
      </c>
      <c r="F35" s="75"/>
      <c r="G35" s="97"/>
      <c r="H35" s="98">
        <v>9</v>
      </c>
      <c r="I35" s="98"/>
      <c r="J35" s="97"/>
      <c r="K35" s="99"/>
      <c r="L35" s="100"/>
      <c r="M35" s="100"/>
      <c r="N35" s="97"/>
      <c r="O35" s="101">
        <f t="shared" si="0"/>
        <v>17</v>
      </c>
      <c r="P35" s="102" t="s">
        <v>353</v>
      </c>
    </row>
    <row r="36" spans="1:16" ht="16.5" customHeight="1">
      <c r="A36" s="55">
        <v>30</v>
      </c>
      <c r="B36" s="103" t="s">
        <v>464</v>
      </c>
      <c r="C36" s="96" t="s">
        <v>383</v>
      </c>
      <c r="D36" s="75">
        <v>10</v>
      </c>
      <c r="E36" s="75">
        <v>11</v>
      </c>
      <c r="F36" s="75"/>
      <c r="G36" s="97"/>
      <c r="H36" s="98">
        <v>13</v>
      </c>
      <c r="I36" s="98"/>
      <c r="J36" s="97"/>
      <c r="K36" s="99"/>
      <c r="L36" s="100">
        <v>37</v>
      </c>
      <c r="M36" s="100"/>
      <c r="N36" s="97"/>
      <c r="O36" s="101">
        <f t="shared" si="0"/>
        <v>71</v>
      </c>
      <c r="P36" s="102" t="s">
        <v>350</v>
      </c>
    </row>
    <row r="37" spans="1:16" ht="16.5" customHeight="1">
      <c r="A37" s="55">
        <v>31</v>
      </c>
      <c r="B37" s="103" t="s">
        <v>465</v>
      </c>
      <c r="C37" s="96" t="s">
        <v>451</v>
      </c>
      <c r="D37" s="75">
        <v>9</v>
      </c>
      <c r="E37" s="75">
        <v>10</v>
      </c>
      <c r="F37" s="75">
        <v>15</v>
      </c>
      <c r="G37" s="97"/>
      <c r="H37" s="98">
        <v>14</v>
      </c>
      <c r="I37" s="98"/>
      <c r="J37" s="97"/>
      <c r="K37" s="99"/>
      <c r="L37" s="100">
        <v>13</v>
      </c>
      <c r="M37" s="100"/>
      <c r="N37" s="97"/>
      <c r="O37" s="101">
        <f t="shared" si="0"/>
        <v>51</v>
      </c>
      <c r="P37" s="102" t="s">
        <v>352</v>
      </c>
    </row>
    <row r="38" spans="1:16" ht="16.5" customHeight="1">
      <c r="A38" s="55">
        <v>32</v>
      </c>
      <c r="B38" s="103" t="s">
        <v>466</v>
      </c>
      <c r="C38" s="96" t="s">
        <v>384</v>
      </c>
      <c r="D38" s="75">
        <v>7</v>
      </c>
      <c r="E38" s="75">
        <v>20</v>
      </c>
      <c r="F38" s="75"/>
      <c r="G38" s="97"/>
      <c r="H38" s="98">
        <v>20</v>
      </c>
      <c r="I38" s="98"/>
      <c r="J38" s="97"/>
      <c r="K38" s="99"/>
      <c r="L38" s="100">
        <v>40</v>
      </c>
      <c r="M38" s="100"/>
      <c r="N38" s="97"/>
      <c r="O38" s="101">
        <f t="shared" si="0"/>
        <v>87</v>
      </c>
      <c r="P38" s="102" t="s">
        <v>349</v>
      </c>
    </row>
    <row r="39" spans="1:16" ht="16.5" customHeight="1">
      <c r="A39" s="55">
        <v>33</v>
      </c>
      <c r="B39" s="103" t="s">
        <v>467</v>
      </c>
      <c r="C39" s="96" t="s">
        <v>385</v>
      </c>
      <c r="D39" s="75">
        <v>6</v>
      </c>
      <c r="E39" s="75"/>
      <c r="F39" s="75"/>
      <c r="G39" s="97"/>
      <c r="H39" s="98">
        <v>12</v>
      </c>
      <c r="I39" s="98"/>
      <c r="J39" s="97"/>
      <c r="K39" s="99"/>
      <c r="L39" s="100">
        <v>0</v>
      </c>
      <c r="M39" s="100"/>
      <c r="N39" s="97"/>
      <c r="O39" s="101">
        <f t="shared" si="0"/>
        <v>18</v>
      </c>
      <c r="P39" s="102" t="s">
        <v>353</v>
      </c>
    </row>
    <row r="40" spans="1:16" ht="16.5" customHeight="1">
      <c r="A40" s="55">
        <v>34</v>
      </c>
      <c r="B40" s="103" t="s">
        <v>468</v>
      </c>
      <c r="C40" s="96" t="s">
        <v>386</v>
      </c>
      <c r="D40" s="75">
        <v>10</v>
      </c>
      <c r="E40" s="75">
        <v>16</v>
      </c>
      <c r="F40" s="75"/>
      <c r="G40" s="97"/>
      <c r="H40" s="98">
        <v>19</v>
      </c>
      <c r="I40" s="98"/>
      <c r="J40" s="97"/>
      <c r="K40" s="99"/>
      <c r="L40" s="100">
        <v>40</v>
      </c>
      <c r="M40" s="100"/>
      <c r="N40" s="97"/>
      <c r="O40" s="101">
        <f t="shared" si="0"/>
        <v>85</v>
      </c>
      <c r="P40" s="102" t="s">
        <v>349</v>
      </c>
    </row>
    <row r="41" spans="1:16" ht="16.5" customHeight="1">
      <c r="A41" s="55">
        <v>35</v>
      </c>
      <c r="B41" s="103" t="s">
        <v>469</v>
      </c>
      <c r="C41" s="96" t="s">
        <v>387</v>
      </c>
      <c r="D41" s="75">
        <v>10</v>
      </c>
      <c r="E41" s="75">
        <v>17</v>
      </c>
      <c r="F41" s="75"/>
      <c r="G41" s="97"/>
      <c r="H41" s="98">
        <v>19</v>
      </c>
      <c r="I41" s="98"/>
      <c r="J41" s="97"/>
      <c r="K41" s="99"/>
      <c r="L41" s="100">
        <v>32</v>
      </c>
      <c r="M41" s="100"/>
      <c r="N41" s="97"/>
      <c r="O41" s="101">
        <f t="shared" si="0"/>
        <v>78</v>
      </c>
      <c r="P41" s="102" t="s">
        <v>350</v>
      </c>
    </row>
    <row r="42" spans="1:16" ht="16.5" customHeight="1">
      <c r="A42" s="55">
        <v>37</v>
      </c>
      <c r="B42" s="103" t="s">
        <v>470</v>
      </c>
      <c r="C42" s="96" t="s">
        <v>388</v>
      </c>
      <c r="D42" s="75">
        <v>10</v>
      </c>
      <c r="E42" s="75">
        <v>12</v>
      </c>
      <c r="F42" s="75">
        <v>16</v>
      </c>
      <c r="G42" s="97"/>
      <c r="H42" s="98">
        <v>10</v>
      </c>
      <c r="I42" s="98">
        <v>13</v>
      </c>
      <c r="J42" s="97"/>
      <c r="K42" s="99"/>
      <c r="L42" s="100">
        <v>5</v>
      </c>
      <c r="M42" s="100">
        <v>29</v>
      </c>
      <c r="N42" s="97"/>
      <c r="O42" s="101">
        <f t="shared" si="0"/>
        <v>68</v>
      </c>
      <c r="P42" s="102" t="s">
        <v>351</v>
      </c>
    </row>
    <row r="43" spans="1:16" ht="16.5" customHeight="1">
      <c r="A43" s="55">
        <v>38</v>
      </c>
      <c r="B43" s="103" t="s">
        <v>471</v>
      </c>
      <c r="C43" s="96" t="s">
        <v>389</v>
      </c>
      <c r="D43" s="75">
        <v>9</v>
      </c>
      <c r="E43" s="75">
        <v>8</v>
      </c>
      <c r="F43" s="75"/>
      <c r="G43" s="97"/>
      <c r="H43" s="98">
        <v>10</v>
      </c>
      <c r="I43" s="98"/>
      <c r="J43" s="97"/>
      <c r="K43" s="99"/>
      <c r="L43" s="100">
        <v>25</v>
      </c>
      <c r="M43" s="100"/>
      <c r="N43" s="97"/>
      <c r="O43" s="101">
        <f t="shared" si="0"/>
        <v>52</v>
      </c>
      <c r="P43" s="102" t="s">
        <v>352</v>
      </c>
    </row>
    <row r="44" spans="1:16" ht="16.5" customHeight="1">
      <c r="A44" s="55">
        <v>39</v>
      </c>
      <c r="B44" s="103" t="s">
        <v>472</v>
      </c>
      <c r="C44" s="96" t="s">
        <v>390</v>
      </c>
      <c r="D44" s="75">
        <v>3</v>
      </c>
      <c r="E44" s="75">
        <v>19</v>
      </c>
      <c r="F44" s="75"/>
      <c r="G44" s="97"/>
      <c r="H44" s="98">
        <v>15</v>
      </c>
      <c r="I44" s="98"/>
      <c r="J44" s="97"/>
      <c r="K44" s="99"/>
      <c r="L44" s="100">
        <v>26</v>
      </c>
      <c r="M44" s="100"/>
      <c r="N44" s="97"/>
      <c r="O44" s="101">
        <f t="shared" si="0"/>
        <v>63</v>
      </c>
      <c r="P44" s="102" t="s">
        <v>351</v>
      </c>
    </row>
    <row r="45" spans="1:16" ht="16.5" customHeight="1">
      <c r="A45" s="55">
        <v>40</v>
      </c>
      <c r="B45" s="103" t="s">
        <v>473</v>
      </c>
      <c r="C45" s="96" t="s">
        <v>391</v>
      </c>
      <c r="D45" s="75">
        <v>10</v>
      </c>
      <c r="E45" s="75"/>
      <c r="F45" s="75">
        <v>10</v>
      </c>
      <c r="G45" s="97"/>
      <c r="H45" s="98">
        <v>11</v>
      </c>
      <c r="I45" s="98"/>
      <c r="J45" s="97"/>
      <c r="K45" s="99"/>
      <c r="L45" s="100">
        <v>12</v>
      </c>
      <c r="M45" s="100"/>
      <c r="N45" s="97"/>
      <c r="O45" s="101">
        <f t="shared" si="0"/>
        <v>43</v>
      </c>
      <c r="P45" s="102" t="s">
        <v>353</v>
      </c>
    </row>
    <row r="46" spans="1:16" ht="16.5" customHeight="1">
      <c r="A46" s="55">
        <v>41</v>
      </c>
      <c r="B46" s="103" t="s">
        <v>474</v>
      </c>
      <c r="C46" s="96" t="s">
        <v>392</v>
      </c>
      <c r="D46" s="75"/>
      <c r="E46" s="75"/>
      <c r="F46" s="75"/>
      <c r="G46" s="97"/>
      <c r="H46" s="98"/>
      <c r="I46" s="98"/>
      <c r="J46" s="97"/>
      <c r="K46" s="99"/>
      <c r="L46" s="100"/>
      <c r="M46" s="100"/>
      <c r="N46" s="97"/>
      <c r="O46" s="101">
        <f t="shared" si="0"/>
        <v>0</v>
      </c>
      <c r="P46" s="102"/>
    </row>
    <row r="47" spans="1:16" ht="16.5" customHeight="1">
      <c r="A47" s="55">
        <v>42</v>
      </c>
      <c r="B47" s="103" t="s">
        <v>475</v>
      </c>
      <c r="C47" s="96" t="s">
        <v>393</v>
      </c>
      <c r="D47" s="75">
        <v>7</v>
      </c>
      <c r="E47" s="75">
        <v>10</v>
      </c>
      <c r="F47" s="75"/>
      <c r="G47" s="97"/>
      <c r="H47" s="98">
        <v>10</v>
      </c>
      <c r="I47" s="98"/>
      <c r="J47" s="97"/>
      <c r="K47" s="99"/>
      <c r="L47" s="100">
        <v>9</v>
      </c>
      <c r="M47" s="100">
        <v>1</v>
      </c>
      <c r="N47" s="97"/>
      <c r="O47" s="101">
        <f t="shared" si="0"/>
        <v>28</v>
      </c>
      <c r="P47" s="102" t="s">
        <v>353</v>
      </c>
    </row>
    <row r="48" spans="1:16" ht="16.5" customHeight="1">
      <c r="A48" s="55">
        <v>43</v>
      </c>
      <c r="B48" s="103" t="s">
        <v>476</v>
      </c>
      <c r="C48" s="96" t="s">
        <v>394</v>
      </c>
      <c r="D48" s="75">
        <v>9</v>
      </c>
      <c r="E48" s="75">
        <v>4</v>
      </c>
      <c r="F48" s="75">
        <v>6</v>
      </c>
      <c r="G48" s="97"/>
      <c r="H48" s="98">
        <v>3</v>
      </c>
      <c r="I48" s="98">
        <v>3</v>
      </c>
      <c r="J48" s="97"/>
      <c r="K48" s="99"/>
      <c r="L48" s="100">
        <v>6</v>
      </c>
      <c r="M48" s="100"/>
      <c r="N48" s="97"/>
      <c r="O48" s="101">
        <f t="shared" si="0"/>
        <v>24</v>
      </c>
      <c r="P48" s="102" t="s">
        <v>353</v>
      </c>
    </row>
    <row r="49" spans="1:16" ht="16.5" customHeight="1">
      <c r="A49" s="55">
        <v>44</v>
      </c>
      <c r="B49" s="103" t="s">
        <v>477</v>
      </c>
      <c r="C49" s="96" t="s">
        <v>450</v>
      </c>
      <c r="D49" s="75">
        <v>9</v>
      </c>
      <c r="E49" s="75">
        <v>4</v>
      </c>
      <c r="F49" s="75">
        <v>13</v>
      </c>
      <c r="G49" s="97"/>
      <c r="H49" s="98">
        <v>9</v>
      </c>
      <c r="I49" s="98">
        <v>10</v>
      </c>
      <c r="J49" s="97"/>
      <c r="K49" s="99"/>
      <c r="L49" s="100">
        <v>23</v>
      </c>
      <c r="M49" s="100"/>
      <c r="N49" s="97"/>
      <c r="O49" s="101">
        <f t="shared" si="0"/>
        <v>55</v>
      </c>
      <c r="P49" s="102" t="s">
        <v>352</v>
      </c>
    </row>
    <row r="50" spans="1:16" ht="16.5" customHeight="1">
      <c r="A50" s="55">
        <v>45</v>
      </c>
      <c r="B50" s="103" t="s">
        <v>478</v>
      </c>
      <c r="C50" s="96" t="s">
        <v>395</v>
      </c>
      <c r="D50" s="75">
        <v>9</v>
      </c>
      <c r="E50" s="75">
        <v>2</v>
      </c>
      <c r="F50" s="75"/>
      <c r="G50" s="97"/>
      <c r="H50" s="98">
        <v>4</v>
      </c>
      <c r="I50" s="98"/>
      <c r="J50" s="97"/>
      <c r="K50" s="99"/>
      <c r="L50" s="100"/>
      <c r="M50" s="100"/>
      <c r="N50" s="97"/>
      <c r="O50" s="101">
        <f t="shared" si="0"/>
        <v>15</v>
      </c>
      <c r="P50" s="102" t="s">
        <v>353</v>
      </c>
    </row>
    <row r="51" spans="1:16" ht="16.5" customHeight="1">
      <c r="A51" s="55">
        <v>46</v>
      </c>
      <c r="B51" s="103" t="s">
        <v>479</v>
      </c>
      <c r="C51" s="96" t="s">
        <v>396</v>
      </c>
      <c r="D51" s="75">
        <v>3</v>
      </c>
      <c r="E51" s="75">
        <v>12</v>
      </c>
      <c r="F51" s="75"/>
      <c r="G51" s="97"/>
      <c r="H51" s="98">
        <v>18</v>
      </c>
      <c r="I51" s="98"/>
      <c r="J51" s="97"/>
      <c r="K51" s="99"/>
      <c r="L51" s="100">
        <v>9</v>
      </c>
      <c r="M51" s="100">
        <v>21</v>
      </c>
      <c r="N51" s="97"/>
      <c r="O51" s="101">
        <f t="shared" si="0"/>
        <v>54</v>
      </c>
      <c r="P51" s="102" t="s">
        <v>352</v>
      </c>
    </row>
    <row r="52" spans="1:16" ht="16.5" customHeight="1">
      <c r="A52" s="55">
        <v>47</v>
      </c>
      <c r="B52" s="103" t="s">
        <v>480</v>
      </c>
      <c r="C52" s="96" t="s">
        <v>397</v>
      </c>
      <c r="D52" s="75">
        <v>10</v>
      </c>
      <c r="E52" s="75">
        <v>10</v>
      </c>
      <c r="F52" s="75"/>
      <c r="G52" s="97"/>
      <c r="H52" s="98">
        <v>9</v>
      </c>
      <c r="I52" s="98"/>
      <c r="J52" s="97"/>
      <c r="K52" s="99"/>
      <c r="L52" s="100">
        <v>22</v>
      </c>
      <c r="M52" s="100"/>
      <c r="N52" s="97"/>
      <c r="O52" s="101">
        <f t="shared" si="0"/>
        <v>51</v>
      </c>
      <c r="P52" s="102" t="s">
        <v>352</v>
      </c>
    </row>
    <row r="53" spans="1:16" ht="16.5" customHeight="1">
      <c r="A53" s="55">
        <v>48</v>
      </c>
      <c r="B53" s="103" t="s">
        <v>481</v>
      </c>
      <c r="C53" s="96" t="s">
        <v>398</v>
      </c>
      <c r="D53" s="75">
        <v>5</v>
      </c>
      <c r="E53" s="75">
        <v>8</v>
      </c>
      <c r="F53" s="75"/>
      <c r="G53" s="97"/>
      <c r="H53" s="98">
        <v>10</v>
      </c>
      <c r="I53" s="98"/>
      <c r="J53" s="97"/>
      <c r="K53" s="99"/>
      <c r="L53" s="100">
        <v>17</v>
      </c>
      <c r="M53" s="100"/>
      <c r="N53" s="97"/>
      <c r="O53" s="101">
        <f t="shared" si="0"/>
        <v>40</v>
      </c>
      <c r="P53" s="102" t="s">
        <v>353</v>
      </c>
    </row>
    <row r="54" spans="1:16" ht="16.5" customHeight="1">
      <c r="A54" s="55">
        <v>49</v>
      </c>
      <c r="B54" s="103" t="s">
        <v>482</v>
      </c>
      <c r="C54" s="96" t="s">
        <v>399</v>
      </c>
      <c r="D54" s="75">
        <v>10</v>
      </c>
      <c r="E54" s="75">
        <v>10</v>
      </c>
      <c r="F54" s="75"/>
      <c r="G54" s="97"/>
      <c r="H54" s="98">
        <v>10</v>
      </c>
      <c r="I54" s="98"/>
      <c r="J54" s="97"/>
      <c r="K54" s="99"/>
      <c r="L54" s="100">
        <v>20</v>
      </c>
      <c r="M54" s="100"/>
      <c r="N54" s="97"/>
      <c r="O54" s="101">
        <f t="shared" si="0"/>
        <v>50</v>
      </c>
      <c r="P54" s="102" t="s">
        <v>352</v>
      </c>
    </row>
    <row r="55" spans="1:16" ht="16.5" customHeight="1">
      <c r="A55" s="55">
        <v>50</v>
      </c>
      <c r="B55" s="103" t="s">
        <v>483</v>
      </c>
      <c r="C55" s="96" t="s">
        <v>400</v>
      </c>
      <c r="D55" s="75">
        <v>10</v>
      </c>
      <c r="E55" s="75">
        <v>4</v>
      </c>
      <c r="F55" s="75"/>
      <c r="G55" s="97"/>
      <c r="H55" s="98">
        <v>7</v>
      </c>
      <c r="I55" s="98"/>
      <c r="J55" s="97"/>
      <c r="K55" s="99"/>
      <c r="L55" s="100">
        <v>3</v>
      </c>
      <c r="M55" s="100"/>
      <c r="N55" s="97"/>
      <c r="O55" s="101">
        <f t="shared" si="0"/>
        <v>24</v>
      </c>
      <c r="P55" s="102" t="s">
        <v>353</v>
      </c>
    </row>
    <row r="56" spans="1:16" ht="16.5" customHeight="1">
      <c r="A56" s="55">
        <v>51</v>
      </c>
      <c r="B56" s="103" t="s">
        <v>484</v>
      </c>
      <c r="C56" s="96" t="s">
        <v>401</v>
      </c>
      <c r="D56" s="75">
        <v>5</v>
      </c>
      <c r="E56" s="75">
        <v>16</v>
      </c>
      <c r="F56" s="75"/>
      <c r="G56" s="97"/>
      <c r="H56" s="98">
        <v>18</v>
      </c>
      <c r="I56" s="98"/>
      <c r="J56" s="97"/>
      <c r="K56" s="99"/>
      <c r="L56" s="100">
        <v>31</v>
      </c>
      <c r="M56" s="100"/>
      <c r="N56" s="97"/>
      <c r="O56" s="101">
        <f t="shared" si="0"/>
        <v>70</v>
      </c>
      <c r="P56" s="102" t="s">
        <v>350</v>
      </c>
    </row>
    <row r="57" spans="1:16" ht="16.5" customHeight="1">
      <c r="A57" s="55">
        <v>52</v>
      </c>
      <c r="B57" s="103" t="s">
        <v>485</v>
      </c>
      <c r="C57" s="96" t="s">
        <v>402</v>
      </c>
      <c r="D57" s="75">
        <v>10</v>
      </c>
      <c r="E57" s="75">
        <v>10</v>
      </c>
      <c r="F57" s="75"/>
      <c r="G57" s="97"/>
      <c r="H57" s="98">
        <v>20</v>
      </c>
      <c r="I57" s="98"/>
      <c r="J57" s="97"/>
      <c r="K57" s="99"/>
      <c r="L57" s="100">
        <v>4</v>
      </c>
      <c r="M57" s="100">
        <v>21</v>
      </c>
      <c r="N57" s="97"/>
      <c r="O57" s="101">
        <f t="shared" si="0"/>
        <v>61</v>
      </c>
      <c r="P57" s="102" t="s">
        <v>351</v>
      </c>
    </row>
    <row r="58" spans="1:16" ht="16.5" customHeight="1">
      <c r="A58" s="55">
        <v>53</v>
      </c>
      <c r="B58" s="103" t="s">
        <v>486</v>
      </c>
      <c r="C58" s="96" t="s">
        <v>403</v>
      </c>
      <c r="D58" s="75">
        <v>8</v>
      </c>
      <c r="E58" s="75">
        <v>14</v>
      </c>
      <c r="F58" s="75"/>
      <c r="G58" s="97"/>
      <c r="H58" s="98">
        <v>10</v>
      </c>
      <c r="I58" s="98"/>
      <c r="J58" s="97"/>
      <c r="K58" s="99"/>
      <c r="L58" s="100">
        <v>9</v>
      </c>
      <c r="M58" s="100">
        <v>5</v>
      </c>
      <c r="N58" s="97"/>
      <c r="O58" s="101">
        <f t="shared" si="0"/>
        <v>37</v>
      </c>
      <c r="P58" s="102" t="s">
        <v>353</v>
      </c>
    </row>
    <row r="59" spans="1:16" ht="16.5" customHeight="1">
      <c r="A59" s="55">
        <v>54</v>
      </c>
      <c r="B59" s="103" t="s">
        <v>487</v>
      </c>
      <c r="C59" s="96" t="s">
        <v>404</v>
      </c>
      <c r="D59" s="75">
        <v>10</v>
      </c>
      <c r="E59" s="75">
        <v>15</v>
      </c>
      <c r="F59" s="75"/>
      <c r="G59" s="97"/>
      <c r="H59" s="98">
        <v>8</v>
      </c>
      <c r="I59" s="98">
        <v>18</v>
      </c>
      <c r="J59" s="97"/>
      <c r="K59" s="99"/>
      <c r="L59" s="100">
        <v>30</v>
      </c>
      <c r="M59" s="100"/>
      <c r="N59" s="97"/>
      <c r="O59" s="101">
        <f t="shared" si="0"/>
        <v>73</v>
      </c>
      <c r="P59" s="102" t="s">
        <v>350</v>
      </c>
    </row>
    <row r="60" spans="1:16" ht="16.5" customHeight="1">
      <c r="A60" s="55">
        <v>55</v>
      </c>
      <c r="B60" s="103" t="s">
        <v>488</v>
      </c>
      <c r="C60" s="96" t="s">
        <v>405</v>
      </c>
      <c r="D60" s="75">
        <v>10</v>
      </c>
      <c r="E60" s="75">
        <v>12</v>
      </c>
      <c r="F60" s="75"/>
      <c r="G60" s="97"/>
      <c r="H60" s="98">
        <v>15</v>
      </c>
      <c r="I60" s="98"/>
      <c r="J60" s="97"/>
      <c r="K60" s="99"/>
      <c r="L60" s="100">
        <v>30</v>
      </c>
      <c r="M60" s="100"/>
      <c r="N60" s="97"/>
      <c r="O60" s="101">
        <f t="shared" si="0"/>
        <v>67</v>
      </c>
      <c r="P60" s="102" t="s">
        <v>351</v>
      </c>
    </row>
    <row r="61" spans="1:16" ht="16.5" customHeight="1">
      <c r="A61" s="55">
        <v>56</v>
      </c>
      <c r="B61" s="103" t="s">
        <v>489</v>
      </c>
      <c r="C61" s="96" t="s">
        <v>406</v>
      </c>
      <c r="D61" s="75">
        <v>2</v>
      </c>
      <c r="E61" s="75">
        <v>8</v>
      </c>
      <c r="F61" s="75"/>
      <c r="G61" s="97"/>
      <c r="H61" s="98"/>
      <c r="I61" s="98"/>
      <c r="J61" s="97"/>
      <c r="K61" s="99"/>
      <c r="L61" s="100"/>
      <c r="M61" s="100"/>
      <c r="N61" s="97"/>
      <c r="O61" s="101">
        <f t="shared" si="0"/>
        <v>10</v>
      </c>
      <c r="P61" s="102" t="s">
        <v>353</v>
      </c>
    </row>
    <row r="62" spans="1:16" ht="16.5" customHeight="1">
      <c r="A62" s="55">
        <v>57</v>
      </c>
      <c r="B62" s="103" t="s">
        <v>490</v>
      </c>
      <c r="C62" s="96" t="s">
        <v>407</v>
      </c>
      <c r="D62" s="75">
        <v>10</v>
      </c>
      <c r="E62" s="75">
        <v>11</v>
      </c>
      <c r="F62" s="75"/>
      <c r="G62" s="97"/>
      <c r="H62" s="98">
        <v>9</v>
      </c>
      <c r="I62" s="98">
        <v>14</v>
      </c>
      <c r="J62" s="97"/>
      <c r="K62" s="99"/>
      <c r="L62" s="100">
        <v>29</v>
      </c>
      <c r="M62" s="100"/>
      <c r="N62" s="97"/>
      <c r="O62" s="101">
        <f t="shared" si="0"/>
        <v>64</v>
      </c>
      <c r="P62" s="102" t="s">
        <v>351</v>
      </c>
    </row>
    <row r="63" spans="1:16" ht="16.5" customHeight="1">
      <c r="A63" s="55">
        <v>58</v>
      </c>
      <c r="B63" s="103" t="s">
        <v>491</v>
      </c>
      <c r="C63" s="96" t="s">
        <v>408</v>
      </c>
      <c r="D63" s="75">
        <v>2</v>
      </c>
      <c r="E63" s="75"/>
      <c r="F63" s="75"/>
      <c r="G63" s="97"/>
      <c r="H63" s="98"/>
      <c r="I63" s="98">
        <v>14</v>
      </c>
      <c r="J63" s="97"/>
      <c r="K63" s="99"/>
      <c r="L63" s="100"/>
      <c r="M63" s="100"/>
      <c r="N63" s="97"/>
      <c r="O63" s="101">
        <f t="shared" si="0"/>
        <v>16</v>
      </c>
      <c r="P63" s="102" t="s">
        <v>353</v>
      </c>
    </row>
    <row r="64" spans="1:16" ht="16.5" customHeight="1">
      <c r="A64" s="55">
        <v>60</v>
      </c>
      <c r="B64" s="103" t="s">
        <v>492</v>
      </c>
      <c r="C64" s="96" t="s">
        <v>409</v>
      </c>
      <c r="D64" s="75">
        <v>10</v>
      </c>
      <c r="E64" s="75">
        <v>11</v>
      </c>
      <c r="F64" s="75"/>
      <c r="G64" s="97"/>
      <c r="H64" s="98">
        <v>9</v>
      </c>
      <c r="I64" s="98"/>
      <c r="J64" s="97"/>
      <c r="K64" s="99"/>
      <c r="L64" s="100">
        <v>8</v>
      </c>
      <c r="M64" s="100">
        <v>28</v>
      </c>
      <c r="N64" s="97"/>
      <c r="O64" s="101">
        <f t="shared" si="0"/>
        <v>58</v>
      </c>
      <c r="P64" s="102" t="s">
        <v>352</v>
      </c>
    </row>
    <row r="65" spans="1:16" ht="16.5" customHeight="1">
      <c r="A65" s="55">
        <v>61</v>
      </c>
      <c r="B65" s="103" t="s">
        <v>493</v>
      </c>
      <c r="C65" s="96" t="s">
        <v>410</v>
      </c>
      <c r="D65" s="75">
        <v>10</v>
      </c>
      <c r="E65" s="75">
        <v>18</v>
      </c>
      <c r="F65" s="75"/>
      <c r="G65" s="97"/>
      <c r="H65" s="98">
        <v>7</v>
      </c>
      <c r="I65" s="98">
        <v>18</v>
      </c>
      <c r="J65" s="97"/>
      <c r="K65" s="99"/>
      <c r="L65" s="100">
        <v>20</v>
      </c>
      <c r="M65" s="100"/>
      <c r="N65" s="97"/>
      <c r="O65" s="101">
        <f t="shared" si="0"/>
        <v>66</v>
      </c>
      <c r="P65" s="102" t="s">
        <v>351</v>
      </c>
    </row>
    <row r="66" spans="1:16" ht="16.5" customHeight="1">
      <c r="A66" s="55">
        <v>62</v>
      </c>
      <c r="B66" s="103" t="s">
        <v>494</v>
      </c>
      <c r="C66" s="96" t="s">
        <v>411</v>
      </c>
      <c r="D66" s="75">
        <v>10</v>
      </c>
      <c r="E66" s="75">
        <v>9</v>
      </c>
      <c r="F66" s="75"/>
      <c r="G66" s="97"/>
      <c r="H66" s="98">
        <v>16</v>
      </c>
      <c r="I66" s="98"/>
      <c r="J66" s="97"/>
      <c r="K66" s="99"/>
      <c r="L66" s="100"/>
      <c r="M66" s="100"/>
      <c r="N66" s="97"/>
      <c r="O66" s="101">
        <f t="shared" si="0"/>
        <v>35</v>
      </c>
      <c r="P66" s="102" t="s">
        <v>353</v>
      </c>
    </row>
    <row r="67" spans="1:16" ht="16.5" customHeight="1">
      <c r="A67" s="55">
        <v>63</v>
      </c>
      <c r="B67" s="103" t="s">
        <v>495</v>
      </c>
      <c r="C67" s="96" t="s">
        <v>412</v>
      </c>
      <c r="D67" s="75">
        <v>4</v>
      </c>
      <c r="E67" s="75"/>
      <c r="F67" s="75"/>
      <c r="G67" s="97"/>
      <c r="H67" s="98">
        <v>7</v>
      </c>
      <c r="I67" s="98"/>
      <c r="J67" s="97"/>
      <c r="K67" s="99"/>
      <c r="L67" s="100">
        <v>39</v>
      </c>
      <c r="M67" s="100"/>
      <c r="N67" s="97"/>
      <c r="O67" s="101">
        <f t="shared" si="0"/>
        <v>50</v>
      </c>
      <c r="P67" s="102" t="s">
        <v>352</v>
      </c>
    </row>
    <row r="68" spans="1:16" ht="16.5" customHeight="1">
      <c r="A68" s="55">
        <v>64</v>
      </c>
      <c r="B68" s="103" t="s">
        <v>496</v>
      </c>
      <c r="C68" s="96" t="s">
        <v>413</v>
      </c>
      <c r="D68" s="75">
        <v>10</v>
      </c>
      <c r="E68" s="75">
        <v>8</v>
      </c>
      <c r="F68" s="75">
        <v>14</v>
      </c>
      <c r="G68" s="97"/>
      <c r="H68" s="98">
        <v>13</v>
      </c>
      <c r="I68" s="98"/>
      <c r="J68" s="97"/>
      <c r="K68" s="99"/>
      <c r="L68" s="100">
        <v>26</v>
      </c>
      <c r="M68" s="100"/>
      <c r="N68" s="97"/>
      <c r="O68" s="101">
        <f t="shared" si="0"/>
        <v>63</v>
      </c>
      <c r="P68" s="102" t="s">
        <v>351</v>
      </c>
    </row>
    <row r="69" spans="1:16" ht="16.5" customHeight="1">
      <c r="A69" s="55">
        <v>65</v>
      </c>
      <c r="B69" s="103" t="s">
        <v>497</v>
      </c>
      <c r="C69" s="96" t="s">
        <v>414</v>
      </c>
      <c r="D69" s="75">
        <v>10</v>
      </c>
      <c r="E69" s="75">
        <v>10</v>
      </c>
      <c r="F69" s="75"/>
      <c r="G69" s="97"/>
      <c r="H69" s="98">
        <v>5</v>
      </c>
      <c r="I69" s="98">
        <v>6</v>
      </c>
      <c r="J69" s="97"/>
      <c r="K69" s="99"/>
      <c r="L69" s="100">
        <v>24</v>
      </c>
      <c r="M69" s="100"/>
      <c r="N69" s="97"/>
      <c r="O69" s="101">
        <f t="shared" si="0"/>
        <v>50</v>
      </c>
      <c r="P69" s="102" t="s">
        <v>352</v>
      </c>
    </row>
    <row r="70" spans="1:16" ht="16.5" customHeight="1">
      <c r="A70" s="55">
        <v>66</v>
      </c>
      <c r="B70" s="103" t="s">
        <v>498</v>
      </c>
      <c r="C70" s="96" t="s">
        <v>415</v>
      </c>
      <c r="D70" s="75">
        <v>9</v>
      </c>
      <c r="E70" s="75">
        <v>14</v>
      </c>
      <c r="F70" s="75"/>
      <c r="G70" s="97"/>
      <c r="H70" s="98">
        <v>14</v>
      </c>
      <c r="I70" s="98"/>
      <c r="J70" s="97"/>
      <c r="K70" s="99"/>
      <c r="L70" s="100"/>
      <c r="M70" s="100">
        <v>43</v>
      </c>
      <c r="N70" s="97"/>
      <c r="O70" s="101">
        <f t="shared" si="0"/>
        <v>80</v>
      </c>
      <c r="P70" s="102" t="s">
        <v>349</v>
      </c>
    </row>
    <row r="71" spans="1:16" ht="16.5" customHeight="1">
      <c r="A71" s="55">
        <v>67</v>
      </c>
      <c r="B71" s="103" t="s">
        <v>499</v>
      </c>
      <c r="C71" s="96" t="s">
        <v>416</v>
      </c>
      <c r="D71" s="75">
        <v>9</v>
      </c>
      <c r="E71" s="75">
        <v>4</v>
      </c>
      <c r="F71" s="75">
        <v>12</v>
      </c>
      <c r="G71" s="97"/>
      <c r="H71" s="98"/>
      <c r="I71" s="98"/>
      <c r="J71" s="97"/>
      <c r="K71" s="99"/>
      <c r="L71" s="100">
        <v>12</v>
      </c>
      <c r="M71" s="100"/>
      <c r="N71" s="97"/>
      <c r="O71" s="101">
        <f t="shared" si="0"/>
        <v>33</v>
      </c>
      <c r="P71" s="102" t="s">
        <v>353</v>
      </c>
    </row>
    <row r="72" spans="1:16" ht="16.5" customHeight="1">
      <c r="A72" s="55">
        <v>68</v>
      </c>
      <c r="B72" s="103" t="s">
        <v>500</v>
      </c>
      <c r="C72" s="96" t="s">
        <v>417</v>
      </c>
      <c r="D72" s="75">
        <v>2</v>
      </c>
      <c r="E72" s="75">
        <v>0</v>
      </c>
      <c r="F72" s="75">
        <v>10</v>
      </c>
      <c r="G72" s="97"/>
      <c r="H72" s="98">
        <v>10</v>
      </c>
      <c r="I72" s="98"/>
      <c r="J72" s="97"/>
      <c r="K72" s="99"/>
      <c r="L72" s="100">
        <v>6</v>
      </c>
      <c r="M72" s="100"/>
      <c r="N72" s="97"/>
      <c r="O72" s="101">
        <f aca="true" t="shared" si="2" ref="O72:O105">D72+IF(F72&gt;0,F72,E72)+IF(I72&gt;0,I72,H72)+IF(M72&gt;0,M72,L72)</f>
        <v>28</v>
      </c>
      <c r="P72" s="102" t="s">
        <v>353</v>
      </c>
    </row>
    <row r="73" spans="1:16" ht="16.5" customHeight="1">
      <c r="A73" s="55">
        <v>69</v>
      </c>
      <c r="B73" s="103" t="s">
        <v>501</v>
      </c>
      <c r="C73" s="96" t="s">
        <v>418</v>
      </c>
      <c r="D73" s="75">
        <v>10</v>
      </c>
      <c r="E73" s="75">
        <v>8</v>
      </c>
      <c r="F73" s="75">
        <v>13</v>
      </c>
      <c r="G73" s="97"/>
      <c r="H73" s="98">
        <v>10</v>
      </c>
      <c r="I73" s="98"/>
      <c r="J73" s="97"/>
      <c r="K73" s="99"/>
      <c r="L73" s="100">
        <v>1</v>
      </c>
      <c r="M73" s="100">
        <v>20</v>
      </c>
      <c r="N73" s="97"/>
      <c r="O73" s="101">
        <f t="shared" si="2"/>
        <v>53</v>
      </c>
      <c r="P73" s="102" t="s">
        <v>352</v>
      </c>
    </row>
    <row r="74" spans="1:16" ht="16.5" customHeight="1">
      <c r="A74" s="55">
        <v>70</v>
      </c>
      <c r="B74" s="103" t="s">
        <v>502</v>
      </c>
      <c r="C74" s="96" t="s">
        <v>419</v>
      </c>
      <c r="D74" s="75">
        <v>10</v>
      </c>
      <c r="E74" s="75">
        <v>8</v>
      </c>
      <c r="F74" s="75">
        <v>16</v>
      </c>
      <c r="G74" s="97"/>
      <c r="H74" s="98">
        <v>18</v>
      </c>
      <c r="I74" s="98"/>
      <c r="J74" s="97"/>
      <c r="K74" s="99"/>
      <c r="L74" s="100">
        <v>19</v>
      </c>
      <c r="M74" s="100"/>
      <c r="N74" s="97"/>
      <c r="O74" s="101">
        <f t="shared" si="2"/>
        <v>63</v>
      </c>
      <c r="P74" s="102" t="s">
        <v>351</v>
      </c>
    </row>
    <row r="75" spans="1:16" ht="16.5" customHeight="1">
      <c r="A75" s="55">
        <v>71</v>
      </c>
      <c r="B75" s="103" t="s">
        <v>503</v>
      </c>
      <c r="C75" s="96" t="s">
        <v>420</v>
      </c>
      <c r="D75" s="75">
        <v>9</v>
      </c>
      <c r="E75" s="75">
        <v>17</v>
      </c>
      <c r="F75" s="75"/>
      <c r="G75" s="97"/>
      <c r="H75" s="98">
        <v>12</v>
      </c>
      <c r="I75" s="98"/>
      <c r="J75" s="97"/>
      <c r="K75" s="99"/>
      <c r="L75" s="100">
        <v>12</v>
      </c>
      <c r="M75" s="100"/>
      <c r="N75" s="97"/>
      <c r="O75" s="101">
        <f t="shared" si="2"/>
        <v>50</v>
      </c>
      <c r="P75" s="102" t="s">
        <v>352</v>
      </c>
    </row>
    <row r="76" spans="1:16" ht="16.5" customHeight="1">
      <c r="A76" s="55">
        <v>72</v>
      </c>
      <c r="B76" s="103" t="s">
        <v>504</v>
      </c>
      <c r="C76" s="96" t="s">
        <v>421</v>
      </c>
      <c r="D76" s="75">
        <v>2</v>
      </c>
      <c r="E76" s="75">
        <v>12</v>
      </c>
      <c r="F76" s="75"/>
      <c r="G76" s="97"/>
      <c r="H76" s="98">
        <v>5</v>
      </c>
      <c r="I76" s="98">
        <v>4</v>
      </c>
      <c r="J76" s="97"/>
      <c r="K76" s="99"/>
      <c r="L76" s="100">
        <v>21</v>
      </c>
      <c r="M76" s="100"/>
      <c r="N76" s="97"/>
      <c r="O76" s="101">
        <f t="shared" si="2"/>
        <v>39</v>
      </c>
      <c r="P76" s="102" t="s">
        <v>352</v>
      </c>
    </row>
    <row r="77" spans="1:16" ht="16.5" customHeight="1">
      <c r="A77" s="55">
        <v>73</v>
      </c>
      <c r="B77" s="103" t="s">
        <v>505</v>
      </c>
      <c r="C77" s="96" t="s">
        <v>422</v>
      </c>
      <c r="D77" s="75">
        <v>10</v>
      </c>
      <c r="E77" s="75">
        <v>11</v>
      </c>
      <c r="F77" s="75"/>
      <c r="G77" s="97"/>
      <c r="H77" s="98">
        <v>15</v>
      </c>
      <c r="I77" s="98"/>
      <c r="J77" s="97"/>
      <c r="K77" s="99"/>
      <c r="L77" s="100">
        <v>10</v>
      </c>
      <c r="M77" s="100">
        <v>28</v>
      </c>
      <c r="N77" s="97"/>
      <c r="O77" s="101">
        <f t="shared" si="2"/>
        <v>64</v>
      </c>
      <c r="P77" s="102" t="s">
        <v>351</v>
      </c>
    </row>
    <row r="78" spans="1:16" ht="16.5" customHeight="1">
      <c r="A78" s="55">
        <v>74</v>
      </c>
      <c r="B78" s="103" t="s">
        <v>506</v>
      </c>
      <c r="C78" s="96" t="s">
        <v>423</v>
      </c>
      <c r="D78" s="75">
        <v>5</v>
      </c>
      <c r="E78" s="75">
        <v>0</v>
      </c>
      <c r="F78" s="75"/>
      <c r="G78" s="97"/>
      <c r="H78" s="98">
        <v>0</v>
      </c>
      <c r="I78" s="98"/>
      <c r="J78" s="97"/>
      <c r="K78" s="99"/>
      <c r="L78" s="100"/>
      <c r="M78" s="100"/>
      <c r="N78" s="97"/>
      <c r="O78" s="101">
        <f t="shared" si="2"/>
        <v>5</v>
      </c>
      <c r="P78" s="102" t="s">
        <v>353</v>
      </c>
    </row>
    <row r="79" spans="1:16" ht="16.5" customHeight="1">
      <c r="A79" s="55">
        <v>75</v>
      </c>
      <c r="B79" s="103" t="s">
        <v>507</v>
      </c>
      <c r="C79" s="96" t="s">
        <v>424</v>
      </c>
      <c r="D79" s="75">
        <v>4</v>
      </c>
      <c r="E79" s="75"/>
      <c r="F79" s="75">
        <v>16</v>
      </c>
      <c r="G79" s="97"/>
      <c r="H79" s="98"/>
      <c r="I79" s="98">
        <v>17</v>
      </c>
      <c r="J79" s="97"/>
      <c r="K79" s="99"/>
      <c r="L79" s="100">
        <v>29</v>
      </c>
      <c r="M79" s="100"/>
      <c r="N79" s="97"/>
      <c r="O79" s="101">
        <f t="shared" si="2"/>
        <v>66</v>
      </c>
      <c r="P79" s="102" t="s">
        <v>351</v>
      </c>
    </row>
    <row r="80" spans="1:16" ht="16.5" customHeight="1">
      <c r="A80" s="55">
        <v>77</v>
      </c>
      <c r="B80" s="103" t="s">
        <v>508</v>
      </c>
      <c r="C80" s="96" t="s">
        <v>452</v>
      </c>
      <c r="D80" s="75"/>
      <c r="E80" s="75"/>
      <c r="F80" s="75"/>
      <c r="G80" s="97"/>
      <c r="H80" s="98"/>
      <c r="I80" s="98"/>
      <c r="J80" s="97"/>
      <c r="K80" s="99"/>
      <c r="L80" s="100"/>
      <c r="M80" s="100"/>
      <c r="N80" s="97"/>
      <c r="O80" s="101">
        <f t="shared" si="2"/>
        <v>0</v>
      </c>
      <c r="P80" s="102"/>
    </row>
    <row r="81" spans="1:16" ht="16.5" customHeight="1">
      <c r="A81" s="55"/>
      <c r="B81" s="103" t="s">
        <v>517</v>
      </c>
      <c r="C81" s="96" t="s">
        <v>518</v>
      </c>
      <c r="D81" s="75">
        <v>2</v>
      </c>
      <c r="E81" s="75">
        <v>5</v>
      </c>
      <c r="F81" s="75"/>
      <c r="G81" s="97"/>
      <c r="H81" s="98">
        <v>9</v>
      </c>
      <c r="I81" s="98"/>
      <c r="J81" s="97"/>
      <c r="K81" s="99"/>
      <c r="L81" s="100"/>
      <c r="M81" s="100"/>
      <c r="N81" s="97"/>
      <c r="O81" s="101">
        <f t="shared" si="2"/>
        <v>16</v>
      </c>
      <c r="P81" s="102" t="s">
        <v>353</v>
      </c>
    </row>
    <row r="82" spans="1:16" ht="16.5" customHeight="1">
      <c r="A82" s="55">
        <v>78</v>
      </c>
      <c r="B82" s="103" t="s">
        <v>520</v>
      </c>
      <c r="C82" s="96" t="s">
        <v>519</v>
      </c>
      <c r="D82" s="75">
        <v>9</v>
      </c>
      <c r="E82" s="75">
        <v>0</v>
      </c>
      <c r="F82" s="75">
        <v>9</v>
      </c>
      <c r="G82" s="97"/>
      <c r="H82" s="98">
        <v>14</v>
      </c>
      <c r="I82" s="98"/>
      <c r="J82" s="97"/>
      <c r="K82" s="99"/>
      <c r="L82" s="100">
        <v>28</v>
      </c>
      <c r="M82" s="100"/>
      <c r="N82" s="97"/>
      <c r="O82" s="101">
        <f t="shared" si="2"/>
        <v>60</v>
      </c>
      <c r="P82" s="102" t="s">
        <v>351</v>
      </c>
    </row>
    <row r="83" spans="1:16" ht="16.5" customHeight="1">
      <c r="A83" s="55"/>
      <c r="B83" s="103" t="s">
        <v>521</v>
      </c>
      <c r="C83" s="96" t="s">
        <v>522</v>
      </c>
      <c r="D83" s="75"/>
      <c r="E83" s="75"/>
      <c r="F83" s="75"/>
      <c r="G83" s="97"/>
      <c r="H83" s="98"/>
      <c r="I83" s="98"/>
      <c r="J83" s="97"/>
      <c r="K83" s="99"/>
      <c r="L83" s="100"/>
      <c r="M83" s="100"/>
      <c r="N83" s="97"/>
      <c r="O83" s="101">
        <f t="shared" si="2"/>
        <v>0</v>
      </c>
      <c r="P83" s="102"/>
    </row>
    <row r="84" spans="1:16" ht="16.5" customHeight="1">
      <c r="A84" s="55">
        <v>79</v>
      </c>
      <c r="B84" s="103" t="s">
        <v>523</v>
      </c>
      <c r="C84" s="96" t="s">
        <v>524</v>
      </c>
      <c r="D84" s="75"/>
      <c r="E84" s="75"/>
      <c r="F84" s="75"/>
      <c r="G84" s="97"/>
      <c r="H84" s="98"/>
      <c r="I84" s="98"/>
      <c r="J84" s="97"/>
      <c r="K84" s="99"/>
      <c r="L84" s="100"/>
      <c r="M84" s="100"/>
      <c r="N84" s="97"/>
      <c r="O84" s="101">
        <f t="shared" si="2"/>
        <v>0</v>
      </c>
      <c r="P84" s="102"/>
    </row>
    <row r="85" spans="1:16" ht="16.5" customHeight="1">
      <c r="A85" s="55">
        <v>82</v>
      </c>
      <c r="B85" s="103" t="s">
        <v>509</v>
      </c>
      <c r="C85" s="96" t="s">
        <v>453</v>
      </c>
      <c r="D85" s="75"/>
      <c r="E85" s="75"/>
      <c r="F85" s="75"/>
      <c r="G85" s="97"/>
      <c r="H85" s="98"/>
      <c r="I85" s="98"/>
      <c r="J85" s="97"/>
      <c r="K85" s="99"/>
      <c r="L85" s="100"/>
      <c r="M85" s="100"/>
      <c r="N85" s="97"/>
      <c r="O85" s="101">
        <f t="shared" si="2"/>
        <v>0</v>
      </c>
      <c r="P85" s="102"/>
    </row>
    <row r="86" spans="1:16" ht="16.5" customHeight="1">
      <c r="A86" s="55">
        <v>83</v>
      </c>
      <c r="B86" s="103" t="s">
        <v>516</v>
      </c>
      <c r="C86" s="96" t="s">
        <v>367</v>
      </c>
      <c r="D86" s="75"/>
      <c r="E86" s="75"/>
      <c r="F86" s="75"/>
      <c r="G86" s="97"/>
      <c r="H86" s="98"/>
      <c r="I86" s="98"/>
      <c r="J86" s="97"/>
      <c r="K86" s="99"/>
      <c r="L86" s="100"/>
      <c r="M86" s="100"/>
      <c r="N86" s="97"/>
      <c r="O86" s="101">
        <f t="shared" si="2"/>
        <v>0</v>
      </c>
      <c r="P86" s="102"/>
    </row>
    <row r="87" spans="1:16" ht="16.5" customHeight="1">
      <c r="A87" s="55">
        <v>84</v>
      </c>
      <c r="B87" s="103" t="s">
        <v>525</v>
      </c>
      <c r="C87" s="96" t="s">
        <v>526</v>
      </c>
      <c r="D87" s="75">
        <v>8</v>
      </c>
      <c r="E87" s="75">
        <v>0</v>
      </c>
      <c r="F87" s="75">
        <v>0</v>
      </c>
      <c r="G87" s="97"/>
      <c r="H87" s="98">
        <v>4</v>
      </c>
      <c r="I87" s="98">
        <v>12</v>
      </c>
      <c r="J87" s="97"/>
      <c r="K87" s="99"/>
      <c r="L87" s="100">
        <v>22</v>
      </c>
      <c r="M87" s="100"/>
      <c r="N87" s="97"/>
      <c r="O87" s="101">
        <f t="shared" si="2"/>
        <v>42</v>
      </c>
      <c r="P87" s="102" t="s">
        <v>353</v>
      </c>
    </row>
    <row r="88" spans="1:16" ht="16.5" customHeight="1">
      <c r="A88" s="55">
        <v>85</v>
      </c>
      <c r="B88" s="103" t="s">
        <v>528</v>
      </c>
      <c r="C88" s="96" t="s">
        <v>527</v>
      </c>
      <c r="D88" s="75">
        <v>4</v>
      </c>
      <c r="E88" s="75">
        <v>15</v>
      </c>
      <c r="F88" s="75"/>
      <c r="G88" s="97"/>
      <c r="H88" s="98">
        <v>15</v>
      </c>
      <c r="I88" s="98"/>
      <c r="J88" s="97"/>
      <c r="K88" s="99"/>
      <c r="L88" s="100">
        <v>17</v>
      </c>
      <c r="M88" s="100"/>
      <c r="N88" s="97"/>
      <c r="O88" s="101">
        <f t="shared" si="2"/>
        <v>51</v>
      </c>
      <c r="P88" s="102" t="s">
        <v>352</v>
      </c>
    </row>
    <row r="89" spans="1:16" ht="16.5" customHeight="1">
      <c r="A89" s="55">
        <v>86</v>
      </c>
      <c r="B89" s="103" t="s">
        <v>510</v>
      </c>
      <c r="C89" s="96" t="s">
        <v>454</v>
      </c>
      <c r="D89" s="75">
        <v>2</v>
      </c>
      <c r="E89" s="75">
        <v>0</v>
      </c>
      <c r="F89" s="75">
        <v>7</v>
      </c>
      <c r="G89" s="97"/>
      <c r="H89" s="98">
        <v>8</v>
      </c>
      <c r="I89" s="98"/>
      <c r="J89" s="97"/>
      <c r="K89" s="99"/>
      <c r="L89" s="100">
        <v>5</v>
      </c>
      <c r="M89" s="100"/>
      <c r="N89" s="97"/>
      <c r="O89" s="101">
        <f t="shared" si="2"/>
        <v>22</v>
      </c>
      <c r="P89" s="102" t="s">
        <v>353</v>
      </c>
    </row>
    <row r="90" spans="1:16" ht="16.5" customHeight="1">
      <c r="A90" s="55">
        <v>87</v>
      </c>
      <c r="B90" s="103" t="s">
        <v>529</v>
      </c>
      <c r="C90" s="96" t="s">
        <v>370</v>
      </c>
      <c r="D90" s="75">
        <v>8</v>
      </c>
      <c r="E90" s="75">
        <v>0</v>
      </c>
      <c r="F90" s="75">
        <v>10</v>
      </c>
      <c r="G90" s="97"/>
      <c r="H90" s="98">
        <v>11</v>
      </c>
      <c r="I90" s="98"/>
      <c r="J90" s="97"/>
      <c r="K90" s="99"/>
      <c r="L90" s="100">
        <v>16</v>
      </c>
      <c r="M90" s="100">
        <v>22</v>
      </c>
      <c r="N90" s="97"/>
      <c r="O90" s="101">
        <f t="shared" si="2"/>
        <v>51</v>
      </c>
      <c r="P90" s="102" t="s">
        <v>352</v>
      </c>
    </row>
    <row r="91" spans="1:16" ht="16.5" customHeight="1">
      <c r="A91" s="55">
        <v>89</v>
      </c>
      <c r="B91" s="103" t="s">
        <v>511</v>
      </c>
      <c r="C91" s="96" t="s">
        <v>455</v>
      </c>
      <c r="D91" s="75"/>
      <c r="E91" s="75"/>
      <c r="F91" s="75"/>
      <c r="G91" s="97"/>
      <c r="H91" s="98"/>
      <c r="I91" s="98"/>
      <c r="J91" s="97"/>
      <c r="K91" s="99"/>
      <c r="L91" s="100"/>
      <c r="M91" s="100"/>
      <c r="N91" s="97"/>
      <c r="O91" s="101">
        <f t="shared" si="2"/>
        <v>0</v>
      </c>
      <c r="P91" s="102"/>
    </row>
    <row r="92" spans="1:16" ht="16.5" customHeight="1">
      <c r="A92" s="55">
        <v>90</v>
      </c>
      <c r="B92" s="103" t="s">
        <v>531</v>
      </c>
      <c r="C92" s="96" t="s">
        <v>530</v>
      </c>
      <c r="D92" s="75">
        <v>10</v>
      </c>
      <c r="E92" s="75">
        <v>13</v>
      </c>
      <c r="F92" s="75"/>
      <c r="G92" s="97"/>
      <c r="H92" s="98">
        <v>19</v>
      </c>
      <c r="I92" s="98"/>
      <c r="J92" s="97"/>
      <c r="K92" s="99"/>
      <c r="L92" s="100">
        <v>12</v>
      </c>
      <c r="M92" s="100"/>
      <c r="N92" s="97"/>
      <c r="O92" s="101">
        <f t="shared" si="2"/>
        <v>54</v>
      </c>
      <c r="P92" s="102" t="s">
        <v>352</v>
      </c>
    </row>
    <row r="93" spans="1:16" ht="16.5" customHeight="1">
      <c r="A93" s="55">
        <v>91</v>
      </c>
      <c r="B93" s="103" t="s">
        <v>532</v>
      </c>
      <c r="C93" s="96" t="s">
        <v>533</v>
      </c>
      <c r="D93" s="75">
        <v>3</v>
      </c>
      <c r="E93" s="75"/>
      <c r="F93" s="75">
        <v>10</v>
      </c>
      <c r="G93" s="97"/>
      <c r="H93" s="98"/>
      <c r="I93" s="98">
        <v>10</v>
      </c>
      <c r="J93" s="97"/>
      <c r="K93" s="99"/>
      <c r="L93" s="100">
        <v>19</v>
      </c>
      <c r="M93" s="100">
        <v>30</v>
      </c>
      <c r="N93" s="97"/>
      <c r="O93" s="101">
        <f t="shared" si="2"/>
        <v>53</v>
      </c>
      <c r="P93" s="102" t="s">
        <v>352</v>
      </c>
    </row>
    <row r="94" spans="1:16" ht="16.5" customHeight="1">
      <c r="A94" s="55"/>
      <c r="B94" s="103" t="s">
        <v>542</v>
      </c>
      <c r="C94" s="96" t="s">
        <v>543</v>
      </c>
      <c r="D94" s="75">
        <v>2</v>
      </c>
      <c r="E94" s="75">
        <v>3</v>
      </c>
      <c r="F94" s="75"/>
      <c r="G94" s="97"/>
      <c r="H94" s="98">
        <v>5</v>
      </c>
      <c r="I94" s="98"/>
      <c r="J94" s="97"/>
      <c r="K94" s="99"/>
      <c r="L94" s="100"/>
      <c r="M94" s="100"/>
      <c r="N94" s="97"/>
      <c r="O94" s="101">
        <f t="shared" si="2"/>
        <v>10</v>
      </c>
      <c r="P94" s="102" t="s">
        <v>353</v>
      </c>
    </row>
    <row r="95" spans="1:16" ht="16.5" customHeight="1">
      <c r="A95" s="55"/>
      <c r="B95" s="103" t="s">
        <v>546</v>
      </c>
      <c r="C95" s="96" t="s">
        <v>547</v>
      </c>
      <c r="D95" s="75">
        <v>2</v>
      </c>
      <c r="E95" s="75">
        <v>1</v>
      </c>
      <c r="F95" s="75">
        <v>15</v>
      </c>
      <c r="G95" s="97"/>
      <c r="H95" s="98">
        <v>4</v>
      </c>
      <c r="I95" s="98">
        <v>13</v>
      </c>
      <c r="J95" s="97"/>
      <c r="K95" s="99"/>
      <c r="L95" s="100">
        <v>22</v>
      </c>
      <c r="M95" s="100"/>
      <c r="N95" s="97"/>
      <c r="O95" s="101">
        <f t="shared" si="2"/>
        <v>52</v>
      </c>
      <c r="P95" s="102" t="s">
        <v>352</v>
      </c>
    </row>
    <row r="96" spans="1:16" ht="16.5" customHeight="1">
      <c r="A96" s="55">
        <v>93</v>
      </c>
      <c r="B96" s="103" t="s">
        <v>512</v>
      </c>
      <c r="C96" s="96" t="s">
        <v>456</v>
      </c>
      <c r="D96" s="75"/>
      <c r="E96" s="75"/>
      <c r="F96" s="75"/>
      <c r="G96" s="97"/>
      <c r="H96" s="98"/>
      <c r="I96" s="98"/>
      <c r="J96" s="97"/>
      <c r="K96" s="99"/>
      <c r="L96" s="100"/>
      <c r="M96" s="100"/>
      <c r="N96" s="97"/>
      <c r="O96" s="101">
        <f t="shared" si="2"/>
        <v>0</v>
      </c>
      <c r="P96" s="102"/>
    </row>
    <row r="97" spans="1:16" ht="16.5" customHeight="1">
      <c r="A97" s="55">
        <v>94</v>
      </c>
      <c r="B97" s="103" t="s">
        <v>513</v>
      </c>
      <c r="C97" s="96" t="s">
        <v>457</v>
      </c>
      <c r="D97" s="75"/>
      <c r="E97" s="75"/>
      <c r="F97" s="75"/>
      <c r="G97" s="97"/>
      <c r="H97" s="98"/>
      <c r="I97" s="98"/>
      <c r="J97" s="97"/>
      <c r="K97" s="99"/>
      <c r="L97" s="100"/>
      <c r="M97" s="100"/>
      <c r="N97" s="97"/>
      <c r="O97" s="101">
        <f t="shared" si="2"/>
        <v>0</v>
      </c>
      <c r="P97" s="102"/>
    </row>
    <row r="98" spans="1:16" ht="16.5" customHeight="1">
      <c r="A98" s="55">
        <v>95</v>
      </c>
      <c r="B98" s="103" t="s">
        <v>514</v>
      </c>
      <c r="C98" s="96" t="s">
        <v>458</v>
      </c>
      <c r="D98" s="75">
        <v>10</v>
      </c>
      <c r="E98" s="75">
        <v>2</v>
      </c>
      <c r="F98" s="75">
        <v>10</v>
      </c>
      <c r="G98" s="97"/>
      <c r="H98" s="98">
        <v>12</v>
      </c>
      <c r="I98" s="98"/>
      <c r="J98" s="97"/>
      <c r="K98" s="99"/>
      <c r="L98" s="100">
        <v>21</v>
      </c>
      <c r="M98" s="100"/>
      <c r="N98" s="97"/>
      <c r="O98" s="101">
        <f t="shared" si="2"/>
        <v>53</v>
      </c>
      <c r="P98" s="102" t="s">
        <v>352</v>
      </c>
    </row>
    <row r="99" spans="1:16" ht="16.5" customHeight="1">
      <c r="A99" s="55">
        <v>96</v>
      </c>
      <c r="B99" s="103" t="s">
        <v>535</v>
      </c>
      <c r="C99" s="96" t="s">
        <v>534</v>
      </c>
      <c r="D99" s="75"/>
      <c r="E99" s="75"/>
      <c r="F99" s="75"/>
      <c r="G99" s="97"/>
      <c r="H99" s="98"/>
      <c r="I99" s="98"/>
      <c r="J99" s="97"/>
      <c r="K99" s="99"/>
      <c r="L99" s="100"/>
      <c r="M99" s="100"/>
      <c r="N99" s="97"/>
      <c r="O99" s="101">
        <f t="shared" si="2"/>
        <v>0</v>
      </c>
      <c r="P99" s="102"/>
    </row>
    <row r="100" spans="1:16" ht="16.5" customHeight="1">
      <c r="A100" s="55">
        <v>97</v>
      </c>
      <c r="B100" s="103" t="s">
        <v>536</v>
      </c>
      <c r="C100" s="96" t="s">
        <v>537</v>
      </c>
      <c r="D100" s="75"/>
      <c r="E100" s="75"/>
      <c r="F100" s="75">
        <v>2</v>
      </c>
      <c r="G100" s="97"/>
      <c r="H100" s="98"/>
      <c r="I100" s="98"/>
      <c r="J100" s="97"/>
      <c r="K100" s="99"/>
      <c r="L100" s="100"/>
      <c r="M100" s="100"/>
      <c r="N100" s="97"/>
      <c r="O100" s="101">
        <f t="shared" si="2"/>
        <v>2</v>
      </c>
      <c r="P100" s="102"/>
    </row>
    <row r="101" spans="1:16" ht="16.5" customHeight="1">
      <c r="A101" s="55"/>
      <c r="B101" s="103" t="s">
        <v>550</v>
      </c>
      <c r="C101" s="96" t="s">
        <v>551</v>
      </c>
      <c r="D101" s="81">
        <v>3</v>
      </c>
      <c r="E101" s="81"/>
      <c r="F101" s="81">
        <v>8</v>
      </c>
      <c r="G101" s="97"/>
      <c r="H101" s="98">
        <v>1</v>
      </c>
      <c r="I101" s="98">
        <v>11</v>
      </c>
      <c r="J101" s="97"/>
      <c r="K101" s="99"/>
      <c r="L101" s="100">
        <v>12</v>
      </c>
      <c r="M101" s="100">
        <v>28</v>
      </c>
      <c r="N101" s="97"/>
      <c r="O101" s="101">
        <f t="shared" si="2"/>
        <v>50</v>
      </c>
      <c r="P101" s="102" t="s">
        <v>352</v>
      </c>
    </row>
    <row r="102" spans="1:16" ht="16.5" customHeight="1">
      <c r="A102" s="55">
        <v>98</v>
      </c>
      <c r="B102" s="103" t="s">
        <v>539</v>
      </c>
      <c r="C102" s="96" t="s">
        <v>538</v>
      </c>
      <c r="D102" s="81">
        <v>9</v>
      </c>
      <c r="E102" s="81">
        <v>3</v>
      </c>
      <c r="F102" s="81">
        <v>12</v>
      </c>
      <c r="G102" s="97"/>
      <c r="H102" s="98">
        <v>18</v>
      </c>
      <c r="I102" s="98"/>
      <c r="J102" s="97"/>
      <c r="K102" s="99"/>
      <c r="L102" s="100">
        <v>17</v>
      </c>
      <c r="M102" s="100"/>
      <c r="N102" s="97"/>
      <c r="O102" s="101">
        <f t="shared" si="2"/>
        <v>56</v>
      </c>
      <c r="P102" s="102" t="s">
        <v>352</v>
      </c>
    </row>
    <row r="103" spans="1:16" ht="16.5" customHeight="1">
      <c r="A103" s="65">
        <v>99</v>
      </c>
      <c r="B103" s="76" t="s">
        <v>540</v>
      </c>
      <c r="C103" s="74" t="s">
        <v>541</v>
      </c>
      <c r="D103" s="75"/>
      <c r="E103" s="75"/>
      <c r="F103" s="75"/>
      <c r="G103" s="71"/>
      <c r="H103" s="22"/>
      <c r="I103" s="22"/>
      <c r="J103" s="71"/>
      <c r="K103" s="99"/>
      <c r="L103" s="23"/>
      <c r="M103" s="23"/>
      <c r="N103" s="73"/>
      <c r="O103" s="101">
        <f t="shared" si="2"/>
        <v>0</v>
      </c>
      <c r="P103" s="24"/>
    </row>
    <row r="104" spans="1:16" ht="16.5" customHeight="1">
      <c r="A104" s="66">
        <v>102</v>
      </c>
      <c r="B104" s="74" t="s">
        <v>515</v>
      </c>
      <c r="C104" s="74" t="s">
        <v>459</v>
      </c>
      <c r="D104" s="75"/>
      <c r="E104" s="75"/>
      <c r="F104" s="75"/>
      <c r="G104" s="71"/>
      <c r="H104" s="27"/>
      <c r="I104" s="27"/>
      <c r="J104" s="71"/>
      <c r="K104" s="99"/>
      <c r="L104" s="28"/>
      <c r="M104" s="28"/>
      <c r="N104" s="73"/>
      <c r="O104" s="101">
        <f t="shared" si="2"/>
        <v>0</v>
      </c>
      <c r="P104" s="24"/>
    </row>
    <row r="105" spans="1:16" ht="16.5" customHeight="1">
      <c r="A105" s="66">
        <v>104</v>
      </c>
      <c r="B105" s="74" t="s">
        <v>545</v>
      </c>
      <c r="C105" s="74" t="s">
        <v>544</v>
      </c>
      <c r="D105" s="27">
        <v>5</v>
      </c>
      <c r="E105" s="27">
        <v>3</v>
      </c>
      <c r="F105" s="27">
        <v>12</v>
      </c>
      <c r="G105" s="71"/>
      <c r="H105" s="27">
        <v>10</v>
      </c>
      <c r="I105" s="27"/>
      <c r="J105" s="71"/>
      <c r="K105" s="86"/>
      <c r="L105" s="28">
        <v>24</v>
      </c>
      <c r="M105" s="28"/>
      <c r="N105" s="73"/>
      <c r="O105" s="101">
        <f t="shared" si="2"/>
        <v>51</v>
      </c>
      <c r="P105" s="24" t="s">
        <v>352</v>
      </c>
    </row>
    <row r="106" spans="1:16" ht="16.5" customHeight="1">
      <c r="A106" s="65">
        <v>105</v>
      </c>
      <c r="B106" s="74"/>
      <c r="C106" s="74"/>
      <c r="D106" s="27"/>
      <c r="E106" s="27"/>
      <c r="F106" s="27"/>
      <c r="G106" s="71"/>
      <c r="H106" s="27"/>
      <c r="I106" s="27"/>
      <c r="J106" s="71"/>
      <c r="K106" s="86"/>
      <c r="L106" s="28"/>
      <c r="M106" s="28"/>
      <c r="N106" s="73"/>
      <c r="O106" s="92"/>
      <c r="P106" s="24"/>
    </row>
    <row r="107" spans="1:16" ht="16.5" customHeight="1">
      <c r="A107" s="66">
        <v>106</v>
      </c>
      <c r="B107" s="74"/>
      <c r="C107" s="74"/>
      <c r="D107" s="27"/>
      <c r="E107" s="27"/>
      <c r="F107" s="27"/>
      <c r="G107" s="71"/>
      <c r="H107" s="27"/>
      <c r="I107" s="27"/>
      <c r="J107" s="71"/>
      <c r="K107" s="86"/>
      <c r="L107" s="28"/>
      <c r="M107" s="28"/>
      <c r="N107" s="73"/>
      <c r="O107" s="92"/>
      <c r="P107" s="24"/>
    </row>
    <row r="108" spans="1:16" ht="16.5" customHeight="1">
      <c r="A108" s="66">
        <v>107</v>
      </c>
      <c r="B108" s="74"/>
      <c r="C108" s="74"/>
      <c r="D108" s="27"/>
      <c r="E108" s="27"/>
      <c r="F108" s="27"/>
      <c r="G108" s="71"/>
      <c r="H108" s="27"/>
      <c r="I108" s="27"/>
      <c r="J108" s="71"/>
      <c r="K108" s="86"/>
      <c r="L108" s="28"/>
      <c r="M108" s="28"/>
      <c r="N108" s="73"/>
      <c r="O108" s="92"/>
      <c r="P108" s="24"/>
    </row>
    <row r="109" spans="1:16" ht="16.5" customHeight="1">
      <c r="A109" s="65">
        <v>108</v>
      </c>
      <c r="B109" s="74"/>
      <c r="C109" s="74"/>
      <c r="D109" s="27"/>
      <c r="E109" s="27"/>
      <c r="F109" s="27"/>
      <c r="G109" s="71"/>
      <c r="H109" s="27"/>
      <c r="I109" s="27"/>
      <c r="J109" s="71"/>
      <c r="K109" s="86"/>
      <c r="L109" s="28"/>
      <c r="M109" s="28"/>
      <c r="N109" s="73"/>
      <c r="O109" s="92"/>
      <c r="P109" s="24"/>
    </row>
    <row r="110" spans="1:16" ht="16.5" customHeight="1">
      <c r="A110" s="66">
        <v>109</v>
      </c>
      <c r="B110" s="77"/>
      <c r="C110" s="78"/>
      <c r="D110" s="27"/>
      <c r="E110" s="27"/>
      <c r="F110" s="27"/>
      <c r="G110" s="71"/>
      <c r="H110" s="27"/>
      <c r="I110" s="27"/>
      <c r="J110" s="71"/>
      <c r="K110" s="86"/>
      <c r="L110" s="28"/>
      <c r="M110" s="28"/>
      <c r="N110" s="73"/>
      <c r="O110" s="92"/>
      <c r="P110" s="24"/>
    </row>
    <row r="111" spans="1:16" ht="16.5" customHeight="1">
      <c r="A111" s="66">
        <v>110</v>
      </c>
      <c r="B111" s="77"/>
      <c r="C111" s="78"/>
      <c r="D111" s="27"/>
      <c r="E111" s="27"/>
      <c r="F111" s="27"/>
      <c r="G111" s="71"/>
      <c r="H111" s="27"/>
      <c r="I111" s="27"/>
      <c r="J111" s="71"/>
      <c r="K111" s="86"/>
      <c r="L111" s="28"/>
      <c r="M111" s="28"/>
      <c r="N111" s="73"/>
      <c r="O111" s="92"/>
      <c r="P111" s="24"/>
    </row>
    <row r="112" spans="1:16" ht="16.5" customHeight="1">
      <c r="A112" s="65">
        <v>109</v>
      </c>
      <c r="B112" s="79"/>
      <c r="C112" s="80"/>
      <c r="D112" s="27"/>
      <c r="E112" s="27"/>
      <c r="F112" s="27"/>
      <c r="G112" s="71"/>
      <c r="H112" s="27"/>
      <c r="I112" s="27"/>
      <c r="J112" s="71"/>
      <c r="K112" s="86"/>
      <c r="L112" s="28"/>
      <c r="M112" s="28"/>
      <c r="N112" s="73"/>
      <c r="O112" s="92"/>
      <c r="P112" s="24"/>
    </row>
    <row r="113" spans="1:16" ht="16.5" customHeight="1">
      <c r="A113" s="66">
        <v>110</v>
      </c>
      <c r="B113" s="77"/>
      <c r="C113" s="78"/>
      <c r="D113" s="27"/>
      <c r="E113" s="27"/>
      <c r="F113" s="27"/>
      <c r="G113" s="71"/>
      <c r="H113" s="27"/>
      <c r="I113" s="27"/>
      <c r="J113" s="71"/>
      <c r="K113" s="86"/>
      <c r="L113" s="28"/>
      <c r="M113" s="28"/>
      <c r="N113" s="73"/>
      <c r="O113" s="92"/>
      <c r="P113" s="24"/>
    </row>
    <row r="114" spans="1:16" ht="16.5" customHeight="1">
      <c r="A114" s="66">
        <v>111</v>
      </c>
      <c r="B114" s="77"/>
      <c r="C114" s="78"/>
      <c r="D114" s="27"/>
      <c r="E114" s="27"/>
      <c r="F114" s="27"/>
      <c r="G114" s="71"/>
      <c r="H114" s="27"/>
      <c r="I114" s="27"/>
      <c r="J114" s="71"/>
      <c r="K114" s="86"/>
      <c r="L114" s="28"/>
      <c r="M114" s="28"/>
      <c r="N114" s="73"/>
      <c r="O114" s="92"/>
      <c r="P114" s="24"/>
    </row>
    <row r="115" spans="1:16" ht="16.5" customHeight="1">
      <c r="A115" s="65">
        <v>112</v>
      </c>
      <c r="B115" s="77"/>
      <c r="C115" s="78"/>
      <c r="D115" s="27"/>
      <c r="E115" s="27"/>
      <c r="F115" s="27"/>
      <c r="G115" s="71"/>
      <c r="H115" s="27"/>
      <c r="I115" s="27"/>
      <c r="J115" s="71"/>
      <c r="K115" s="86"/>
      <c r="L115" s="28"/>
      <c r="M115" s="28"/>
      <c r="N115" s="73"/>
      <c r="O115" s="92"/>
      <c r="P115" s="24"/>
    </row>
    <row r="116" spans="1:16" ht="16.5" customHeight="1">
      <c r="A116" s="66">
        <v>113</v>
      </c>
      <c r="B116" s="77"/>
      <c r="C116" s="78"/>
      <c r="D116" s="27"/>
      <c r="E116" s="27"/>
      <c r="F116" s="27"/>
      <c r="G116" s="71"/>
      <c r="H116" s="27"/>
      <c r="I116" s="27"/>
      <c r="J116" s="71"/>
      <c r="K116" s="86"/>
      <c r="L116" s="28"/>
      <c r="M116" s="28"/>
      <c r="N116" s="73"/>
      <c r="O116" s="92"/>
      <c r="P116" s="24"/>
    </row>
    <row r="117" spans="1:16" ht="16.5" customHeight="1">
      <c r="A117" s="66">
        <v>114</v>
      </c>
      <c r="B117" s="77"/>
      <c r="C117" s="78"/>
      <c r="D117" s="27"/>
      <c r="E117" s="27"/>
      <c r="F117" s="27"/>
      <c r="G117" s="71"/>
      <c r="H117" s="27"/>
      <c r="I117" s="27"/>
      <c r="J117" s="71"/>
      <c r="K117" s="86"/>
      <c r="L117" s="28"/>
      <c r="M117" s="28"/>
      <c r="N117" s="73"/>
      <c r="O117" s="92"/>
      <c r="P117" s="24"/>
    </row>
    <row r="118" spans="1:16" ht="16.5" customHeight="1">
      <c r="A118" s="65">
        <v>115</v>
      </c>
      <c r="B118" s="77"/>
      <c r="C118" s="78"/>
      <c r="D118" s="27"/>
      <c r="E118" s="27"/>
      <c r="F118" s="27"/>
      <c r="G118" s="71"/>
      <c r="H118" s="27"/>
      <c r="I118" s="27"/>
      <c r="J118" s="71"/>
      <c r="K118" s="86"/>
      <c r="L118" s="28"/>
      <c r="M118" s="28"/>
      <c r="N118" s="73"/>
      <c r="O118" s="92"/>
      <c r="P118" s="24"/>
    </row>
    <row r="119" spans="1:16" ht="16.5" customHeight="1">
      <c r="A119" s="66">
        <v>116</v>
      </c>
      <c r="B119" s="77"/>
      <c r="C119" s="78"/>
      <c r="D119" s="27"/>
      <c r="E119" s="27"/>
      <c r="F119" s="27"/>
      <c r="G119" s="71"/>
      <c r="H119" s="27"/>
      <c r="I119" s="27"/>
      <c r="J119" s="71"/>
      <c r="K119" s="86"/>
      <c r="L119" s="28"/>
      <c r="M119" s="28"/>
      <c r="N119" s="73"/>
      <c r="O119" s="92"/>
      <c r="P119" s="24"/>
    </row>
    <row r="120" spans="1:16" ht="16.5" customHeight="1">
      <c r="A120" s="66">
        <v>117</v>
      </c>
      <c r="B120" s="77"/>
      <c r="C120" s="78"/>
      <c r="D120" s="27"/>
      <c r="E120" s="27"/>
      <c r="F120" s="27"/>
      <c r="G120" s="71"/>
      <c r="H120" s="27"/>
      <c r="I120" s="27"/>
      <c r="J120" s="71"/>
      <c r="K120" s="86"/>
      <c r="L120" s="28"/>
      <c r="M120" s="28"/>
      <c r="N120" s="73"/>
      <c r="O120" s="92"/>
      <c r="P120" s="24"/>
    </row>
    <row r="121" spans="1:16" ht="16.5" customHeight="1">
      <c r="A121" s="65">
        <v>118</v>
      </c>
      <c r="B121" s="77"/>
      <c r="C121" s="78"/>
      <c r="D121" s="27"/>
      <c r="E121" s="27"/>
      <c r="F121" s="27"/>
      <c r="G121" s="71"/>
      <c r="H121" s="27"/>
      <c r="I121" s="27"/>
      <c r="J121" s="71"/>
      <c r="K121" s="86"/>
      <c r="L121" s="28"/>
      <c r="M121" s="28"/>
      <c r="N121" s="73"/>
      <c r="O121" s="92"/>
      <c r="P121" s="24"/>
    </row>
    <row r="122" spans="1:16" ht="16.5" customHeight="1">
      <c r="A122" s="66">
        <v>119</v>
      </c>
      <c r="B122" s="77"/>
      <c r="C122" s="78"/>
      <c r="D122" s="27"/>
      <c r="E122" s="27"/>
      <c r="F122" s="27"/>
      <c r="G122" s="71"/>
      <c r="H122" s="27"/>
      <c r="I122" s="27"/>
      <c r="J122" s="71"/>
      <c r="K122" s="86"/>
      <c r="L122" s="28"/>
      <c r="M122" s="28"/>
      <c r="N122" s="73"/>
      <c r="O122" s="92"/>
      <c r="P122" s="24"/>
    </row>
    <row r="123" spans="1:16" ht="16.5" customHeight="1">
      <c r="A123" s="66">
        <v>120</v>
      </c>
      <c r="B123" s="77"/>
      <c r="C123" s="78"/>
      <c r="D123" s="27"/>
      <c r="E123" s="27"/>
      <c r="F123" s="27"/>
      <c r="G123" s="71"/>
      <c r="H123" s="27"/>
      <c r="I123" s="27"/>
      <c r="J123" s="71"/>
      <c r="K123" s="86"/>
      <c r="L123" s="28"/>
      <c r="M123" s="28"/>
      <c r="N123" s="73"/>
      <c r="O123" s="92"/>
      <c r="P123" s="24"/>
    </row>
    <row r="124" spans="1:16" ht="16.5" customHeight="1">
      <c r="A124" s="65">
        <v>121</v>
      </c>
      <c r="B124" s="77"/>
      <c r="C124" s="78"/>
      <c r="D124" s="27"/>
      <c r="E124" s="27"/>
      <c r="F124" s="27"/>
      <c r="G124" s="71"/>
      <c r="H124" s="27"/>
      <c r="I124" s="27"/>
      <c r="J124" s="71"/>
      <c r="K124" s="86"/>
      <c r="L124" s="28"/>
      <c r="M124" s="28"/>
      <c r="N124" s="73"/>
      <c r="O124" s="92"/>
      <c r="P124" s="24"/>
    </row>
    <row r="125" spans="1:16" ht="16.5" customHeight="1">
      <c r="A125" s="66">
        <v>122</v>
      </c>
      <c r="B125" s="77"/>
      <c r="C125" s="78"/>
      <c r="D125" s="27"/>
      <c r="E125" s="27"/>
      <c r="F125" s="27"/>
      <c r="G125" s="71"/>
      <c r="H125" s="27"/>
      <c r="I125" s="27"/>
      <c r="J125" s="71"/>
      <c r="K125" s="86"/>
      <c r="L125" s="28"/>
      <c r="M125" s="28"/>
      <c r="N125" s="73"/>
      <c r="O125" s="92"/>
      <c r="P125" s="24"/>
    </row>
    <row r="126" spans="1:16" ht="16.5" customHeight="1">
      <c r="A126" s="66">
        <v>123</v>
      </c>
      <c r="B126" s="77"/>
      <c r="C126" s="78"/>
      <c r="D126" s="27"/>
      <c r="E126" s="27"/>
      <c r="F126" s="27"/>
      <c r="G126" s="71"/>
      <c r="H126" s="27"/>
      <c r="I126" s="27"/>
      <c r="J126" s="71"/>
      <c r="K126" s="86"/>
      <c r="L126" s="28"/>
      <c r="M126" s="28"/>
      <c r="N126" s="73"/>
      <c r="O126" s="92"/>
      <c r="P126" s="24"/>
    </row>
    <row r="127" spans="1:16" ht="16.5" customHeight="1">
      <c r="A127" s="65">
        <v>124</v>
      </c>
      <c r="B127" s="77"/>
      <c r="C127" s="78"/>
      <c r="D127" s="27"/>
      <c r="E127" s="27"/>
      <c r="F127" s="27"/>
      <c r="G127" s="71"/>
      <c r="H127" s="27"/>
      <c r="I127" s="27"/>
      <c r="J127" s="71"/>
      <c r="K127" s="86"/>
      <c r="L127" s="28"/>
      <c r="M127" s="28"/>
      <c r="N127" s="73"/>
      <c r="O127" s="92"/>
      <c r="P127" s="24"/>
    </row>
    <row r="128" spans="1:16" ht="16.5" customHeight="1">
      <c r="A128" s="66">
        <v>125</v>
      </c>
      <c r="B128" s="77"/>
      <c r="C128" s="78"/>
      <c r="D128" s="27"/>
      <c r="E128" s="27"/>
      <c r="F128" s="27"/>
      <c r="G128" s="71"/>
      <c r="H128" s="27"/>
      <c r="I128" s="27"/>
      <c r="J128" s="71"/>
      <c r="K128" s="86"/>
      <c r="L128" s="28"/>
      <c r="M128" s="28"/>
      <c r="N128" s="73"/>
      <c r="O128" s="92"/>
      <c r="P128" s="24"/>
    </row>
    <row r="129" spans="1:16" ht="16.5" customHeight="1">
      <c r="A129" s="66">
        <v>126</v>
      </c>
      <c r="B129" s="77"/>
      <c r="C129" s="78"/>
      <c r="D129" s="27"/>
      <c r="E129" s="27"/>
      <c r="F129" s="27"/>
      <c r="G129" s="71"/>
      <c r="H129" s="27"/>
      <c r="I129" s="27"/>
      <c r="J129" s="71"/>
      <c r="K129" s="86"/>
      <c r="L129" s="28"/>
      <c r="M129" s="28"/>
      <c r="N129" s="73"/>
      <c r="O129" s="92"/>
      <c r="P129" s="24"/>
    </row>
    <row r="130" spans="1:16" ht="16.5" customHeight="1">
      <c r="A130" s="65">
        <v>127</v>
      </c>
      <c r="B130" s="77"/>
      <c r="C130" s="78"/>
      <c r="D130" s="27"/>
      <c r="E130" s="27"/>
      <c r="F130" s="27"/>
      <c r="G130" s="71"/>
      <c r="H130" s="27"/>
      <c r="I130" s="27"/>
      <c r="J130" s="71"/>
      <c r="K130" s="86"/>
      <c r="L130" s="28"/>
      <c r="M130" s="28"/>
      <c r="N130" s="73"/>
      <c r="O130" s="92"/>
      <c r="P130" s="24"/>
    </row>
    <row r="131" spans="1:16" ht="16.5" customHeight="1">
      <c r="A131" s="66">
        <v>128</v>
      </c>
      <c r="B131" s="77"/>
      <c r="C131" s="78"/>
      <c r="D131" s="32"/>
      <c r="E131" s="32"/>
      <c r="F131" s="32"/>
      <c r="G131" s="71"/>
      <c r="H131" s="27"/>
      <c r="I131" s="27"/>
      <c r="J131" s="71"/>
      <c r="K131" s="86"/>
      <c r="L131" s="28"/>
      <c r="M131" s="28"/>
      <c r="N131" s="73"/>
      <c r="O131" s="92"/>
      <c r="P131" s="24"/>
    </row>
    <row r="132" spans="1:16" ht="16.5" customHeight="1">
      <c r="A132" s="66">
        <v>129</v>
      </c>
      <c r="B132" s="77"/>
      <c r="C132" s="78"/>
      <c r="D132" s="39"/>
      <c r="E132" s="39"/>
      <c r="F132" s="39"/>
      <c r="G132" s="71"/>
      <c r="H132" s="32"/>
      <c r="I132" s="32"/>
      <c r="J132" s="71"/>
      <c r="K132" s="86"/>
      <c r="L132" s="33"/>
      <c r="M132" s="33"/>
      <c r="N132" s="73"/>
      <c r="O132" s="92"/>
      <c r="P132" s="24"/>
    </row>
    <row r="133" spans="1:16" ht="16.5" customHeight="1">
      <c r="A133" s="65">
        <v>130</v>
      </c>
      <c r="B133" s="77"/>
      <c r="C133" s="78"/>
      <c r="D133" s="27"/>
      <c r="E133" s="27"/>
      <c r="F133" s="27"/>
      <c r="G133" s="71"/>
      <c r="H133" s="39"/>
      <c r="I133" s="39"/>
      <c r="J133" s="71"/>
      <c r="K133" s="86"/>
      <c r="L133" s="41"/>
      <c r="M133" s="41"/>
      <c r="N133" s="73"/>
      <c r="O133" s="92"/>
      <c r="P133" s="24"/>
    </row>
    <row r="134" spans="1:16" ht="16.5" customHeight="1">
      <c r="A134" s="66">
        <v>131</v>
      </c>
      <c r="B134" s="77"/>
      <c r="C134" s="78"/>
      <c r="D134" s="27"/>
      <c r="E134" s="27"/>
      <c r="F134" s="27"/>
      <c r="G134" s="71"/>
      <c r="H134" s="27"/>
      <c r="I134" s="27"/>
      <c r="J134" s="71"/>
      <c r="K134" s="86"/>
      <c r="L134" s="28"/>
      <c r="M134" s="28"/>
      <c r="N134" s="73"/>
      <c r="O134" s="92"/>
      <c r="P134" s="24"/>
    </row>
    <row r="135" spans="1:16" ht="16.5" customHeight="1">
      <c r="A135" s="66">
        <v>132</v>
      </c>
      <c r="B135" s="77"/>
      <c r="C135" s="78"/>
      <c r="D135" s="27"/>
      <c r="E135" s="27"/>
      <c r="F135" s="27"/>
      <c r="G135" s="71"/>
      <c r="H135" s="27"/>
      <c r="I135" s="27"/>
      <c r="J135" s="71"/>
      <c r="K135" s="86"/>
      <c r="L135" s="28"/>
      <c r="M135" s="28"/>
      <c r="N135" s="73"/>
      <c r="O135" s="92"/>
      <c r="P135" s="24"/>
    </row>
    <row r="136" spans="1:16" ht="16.5" customHeight="1">
      <c r="A136" s="65">
        <v>133</v>
      </c>
      <c r="B136" s="77"/>
      <c r="C136" s="78"/>
      <c r="D136" s="27"/>
      <c r="E136" s="27"/>
      <c r="F136" s="27"/>
      <c r="G136" s="71"/>
      <c r="H136" s="27"/>
      <c r="I136" s="27"/>
      <c r="J136" s="71"/>
      <c r="K136" s="86"/>
      <c r="L136" s="28"/>
      <c r="M136" s="28"/>
      <c r="N136" s="73"/>
      <c r="O136" s="92"/>
      <c r="P136" s="24"/>
    </row>
    <row r="137" spans="1:16" ht="16.5" customHeight="1">
      <c r="A137" s="66">
        <v>134</v>
      </c>
      <c r="B137" s="77"/>
      <c r="C137" s="78"/>
      <c r="D137" s="27"/>
      <c r="E137" s="27"/>
      <c r="F137" s="27"/>
      <c r="G137" s="71"/>
      <c r="H137" s="27"/>
      <c r="I137" s="27"/>
      <c r="J137" s="71"/>
      <c r="K137" s="86"/>
      <c r="L137" s="28"/>
      <c r="M137" s="28"/>
      <c r="N137" s="73"/>
      <c r="O137" s="92"/>
      <c r="P137" s="24"/>
    </row>
    <row r="138" spans="1:16" ht="16.5" customHeight="1">
      <c r="A138" s="66">
        <v>135</v>
      </c>
      <c r="B138" s="77"/>
      <c r="C138" s="78"/>
      <c r="D138" s="27"/>
      <c r="E138" s="27"/>
      <c r="F138" s="27"/>
      <c r="G138" s="71"/>
      <c r="H138" s="27"/>
      <c r="I138" s="27"/>
      <c r="J138" s="71"/>
      <c r="K138" s="86"/>
      <c r="L138" s="28"/>
      <c r="M138" s="28"/>
      <c r="N138" s="73"/>
      <c r="O138" s="92"/>
      <c r="P138" s="24"/>
    </row>
    <row r="139" spans="1:16" ht="16.5" customHeight="1">
      <c r="A139" s="65">
        <v>136</v>
      </c>
      <c r="B139" s="77"/>
      <c r="C139" s="78"/>
      <c r="D139" s="27"/>
      <c r="E139" s="27"/>
      <c r="F139" s="27"/>
      <c r="G139" s="71"/>
      <c r="H139" s="27"/>
      <c r="I139" s="27"/>
      <c r="J139" s="71"/>
      <c r="K139" s="86"/>
      <c r="L139" s="28"/>
      <c r="M139" s="28"/>
      <c r="N139" s="73"/>
      <c r="O139" s="92"/>
      <c r="P139" s="24"/>
    </row>
    <row r="140" spans="1:16" ht="16.5" customHeight="1">
      <c r="A140" s="66">
        <v>137</v>
      </c>
      <c r="B140" s="77"/>
      <c r="C140" s="78"/>
      <c r="D140" s="27"/>
      <c r="E140" s="27"/>
      <c r="F140" s="27"/>
      <c r="G140" s="71"/>
      <c r="H140" s="27"/>
      <c r="I140" s="27"/>
      <c r="J140" s="71"/>
      <c r="K140" s="86"/>
      <c r="L140" s="28"/>
      <c r="M140" s="28"/>
      <c r="N140" s="73"/>
      <c r="O140" s="92"/>
      <c r="P140" s="24"/>
    </row>
    <row r="141" spans="1:16" ht="16.5" customHeight="1">
      <c r="A141" s="66">
        <v>138</v>
      </c>
      <c r="B141" s="77"/>
      <c r="C141" s="78"/>
      <c r="D141" s="27"/>
      <c r="E141" s="27"/>
      <c r="F141" s="27"/>
      <c r="G141" s="71"/>
      <c r="H141" s="27"/>
      <c r="I141" s="27"/>
      <c r="J141" s="71"/>
      <c r="K141" s="86"/>
      <c r="L141" s="28"/>
      <c r="M141" s="28"/>
      <c r="N141" s="73"/>
      <c r="O141" s="92"/>
      <c r="P141" s="24"/>
    </row>
    <row r="142" spans="1:16" ht="16.5" customHeight="1">
      <c r="A142" s="65">
        <v>139</v>
      </c>
      <c r="B142" s="77"/>
      <c r="C142" s="78"/>
      <c r="D142" s="27"/>
      <c r="E142" s="27"/>
      <c r="F142" s="27"/>
      <c r="G142" s="71"/>
      <c r="H142" s="27"/>
      <c r="I142" s="27"/>
      <c r="J142" s="71"/>
      <c r="K142" s="86"/>
      <c r="L142" s="28"/>
      <c r="M142" s="28"/>
      <c r="N142" s="73"/>
      <c r="O142" s="92"/>
      <c r="P142" s="24"/>
    </row>
    <row r="143" spans="1:16" ht="16.5" customHeight="1">
      <c r="A143" s="66">
        <v>140</v>
      </c>
      <c r="B143" s="77"/>
      <c r="C143" s="78"/>
      <c r="D143" s="27"/>
      <c r="E143" s="27"/>
      <c r="F143" s="27"/>
      <c r="G143" s="71"/>
      <c r="H143" s="27"/>
      <c r="I143" s="27"/>
      <c r="J143" s="71"/>
      <c r="K143" s="86"/>
      <c r="L143" s="28"/>
      <c r="M143" s="28"/>
      <c r="N143" s="73"/>
      <c r="O143" s="92"/>
      <c r="P143" s="24"/>
    </row>
    <row r="144" spans="1:16" ht="16.5" customHeight="1">
      <c r="A144" s="66">
        <v>141</v>
      </c>
      <c r="B144" s="77"/>
      <c r="C144" s="78"/>
      <c r="D144" s="27"/>
      <c r="E144" s="27"/>
      <c r="F144" s="27"/>
      <c r="G144" s="71"/>
      <c r="H144" s="27"/>
      <c r="I144" s="27"/>
      <c r="J144" s="71"/>
      <c r="K144" s="86"/>
      <c r="L144" s="28"/>
      <c r="M144" s="28"/>
      <c r="N144" s="73"/>
      <c r="O144" s="92"/>
      <c r="P144" s="24"/>
    </row>
    <row r="145" spans="1:16" ht="16.5" customHeight="1">
      <c r="A145" s="65">
        <v>142</v>
      </c>
      <c r="B145" s="77"/>
      <c r="C145" s="78"/>
      <c r="D145" s="27"/>
      <c r="E145" s="27"/>
      <c r="F145" s="27"/>
      <c r="G145" s="71"/>
      <c r="H145" s="27"/>
      <c r="I145" s="27"/>
      <c r="J145" s="71"/>
      <c r="K145" s="86"/>
      <c r="L145" s="28"/>
      <c r="M145" s="28"/>
      <c r="N145" s="73"/>
      <c r="O145" s="92"/>
      <c r="P145" s="24"/>
    </row>
    <row r="146" spans="1:16" ht="16.5" customHeight="1">
      <c r="A146" s="66">
        <v>143</v>
      </c>
      <c r="B146" s="77"/>
      <c r="C146" s="78"/>
      <c r="D146" s="27"/>
      <c r="E146" s="27"/>
      <c r="F146" s="27"/>
      <c r="G146" s="71"/>
      <c r="H146" s="27"/>
      <c r="I146" s="27"/>
      <c r="J146" s="71"/>
      <c r="K146" s="86"/>
      <c r="L146" s="28"/>
      <c r="M146" s="28"/>
      <c r="N146" s="73"/>
      <c r="O146" s="92"/>
      <c r="P146" s="24"/>
    </row>
    <row r="147" spans="1:16" ht="16.5" customHeight="1">
      <c r="A147" s="66">
        <v>144</v>
      </c>
      <c r="B147" s="77"/>
      <c r="C147" s="78"/>
      <c r="D147" s="27"/>
      <c r="E147" s="27"/>
      <c r="F147" s="27"/>
      <c r="G147" s="71"/>
      <c r="H147" s="27"/>
      <c r="I147" s="27"/>
      <c r="J147" s="71"/>
      <c r="K147" s="86"/>
      <c r="L147" s="28"/>
      <c r="M147" s="28"/>
      <c r="N147" s="73"/>
      <c r="O147" s="92"/>
      <c r="P147" s="24"/>
    </row>
    <row r="148" spans="1:16" ht="16.5" customHeight="1">
      <c r="A148" s="65">
        <v>145</v>
      </c>
      <c r="B148" s="77"/>
      <c r="C148" s="78"/>
      <c r="D148" s="27"/>
      <c r="E148" s="27"/>
      <c r="F148" s="27"/>
      <c r="G148" s="71"/>
      <c r="H148" s="27"/>
      <c r="I148" s="27"/>
      <c r="J148" s="71"/>
      <c r="K148" s="86"/>
      <c r="L148" s="28"/>
      <c r="M148" s="28"/>
      <c r="N148" s="73"/>
      <c r="O148" s="92"/>
      <c r="P148" s="24"/>
    </row>
    <row r="149" spans="1:16" ht="16.5" customHeight="1">
      <c r="A149" s="66">
        <v>146</v>
      </c>
      <c r="B149" s="77"/>
      <c r="C149" s="78"/>
      <c r="D149" s="27"/>
      <c r="E149" s="27"/>
      <c r="F149" s="27"/>
      <c r="G149" s="71"/>
      <c r="H149" s="27"/>
      <c r="I149" s="27"/>
      <c r="J149" s="71"/>
      <c r="K149" s="86"/>
      <c r="L149" s="28"/>
      <c r="M149" s="28"/>
      <c r="N149" s="73"/>
      <c r="O149" s="92"/>
      <c r="P149" s="24"/>
    </row>
    <row r="150" spans="1:16" ht="16.5" customHeight="1">
      <c r="A150" s="66">
        <v>147</v>
      </c>
      <c r="B150" s="77"/>
      <c r="C150" s="78"/>
      <c r="D150" s="27"/>
      <c r="E150" s="27"/>
      <c r="F150" s="27"/>
      <c r="G150" s="71"/>
      <c r="H150" s="27"/>
      <c r="I150" s="27"/>
      <c r="J150" s="71"/>
      <c r="K150" s="86"/>
      <c r="L150" s="28"/>
      <c r="M150" s="28"/>
      <c r="N150" s="73"/>
      <c r="O150" s="92"/>
      <c r="P150" s="24"/>
    </row>
    <row r="151" spans="1:16" ht="16.5" customHeight="1">
      <c r="A151" s="65">
        <v>148</v>
      </c>
      <c r="B151" s="77"/>
      <c r="C151" s="78"/>
      <c r="D151" s="27"/>
      <c r="E151" s="27"/>
      <c r="F151" s="27"/>
      <c r="G151" s="71"/>
      <c r="H151" s="27"/>
      <c r="I151" s="27"/>
      <c r="J151" s="71"/>
      <c r="K151" s="86"/>
      <c r="L151" s="28"/>
      <c r="M151" s="28"/>
      <c r="N151" s="73"/>
      <c r="O151" s="92"/>
      <c r="P151" s="24"/>
    </row>
    <row r="152" spans="1:16" ht="16.5" customHeight="1">
      <c r="A152" s="66">
        <v>149</v>
      </c>
      <c r="B152" s="77"/>
      <c r="C152" s="78"/>
      <c r="D152" s="27"/>
      <c r="E152" s="27"/>
      <c r="F152" s="27"/>
      <c r="G152" s="71"/>
      <c r="H152" s="27"/>
      <c r="I152" s="27"/>
      <c r="J152" s="71"/>
      <c r="K152" s="86"/>
      <c r="L152" s="28"/>
      <c r="M152" s="28"/>
      <c r="N152" s="73"/>
      <c r="O152" s="92"/>
      <c r="P152" s="24"/>
    </row>
    <row r="153" spans="1:16" ht="16.5" customHeight="1">
      <c r="A153" s="66">
        <v>150</v>
      </c>
      <c r="B153" s="77"/>
      <c r="C153" s="78"/>
      <c r="D153" s="27"/>
      <c r="E153" s="27"/>
      <c r="F153" s="27"/>
      <c r="G153" s="71"/>
      <c r="H153" s="27"/>
      <c r="I153" s="27"/>
      <c r="J153" s="71"/>
      <c r="K153" s="86"/>
      <c r="L153" s="28"/>
      <c r="M153" s="28"/>
      <c r="N153" s="73"/>
      <c r="O153" s="92"/>
      <c r="P153" s="24"/>
    </row>
    <row r="154" spans="1:16" ht="16.5" customHeight="1">
      <c r="A154" s="65">
        <v>151</v>
      </c>
      <c r="B154" s="77"/>
      <c r="C154" s="78"/>
      <c r="D154" s="27"/>
      <c r="E154" s="27"/>
      <c r="F154" s="27"/>
      <c r="G154" s="71"/>
      <c r="H154" s="27"/>
      <c r="I154" s="27"/>
      <c r="J154" s="71"/>
      <c r="K154" s="86"/>
      <c r="L154" s="28"/>
      <c r="M154" s="28"/>
      <c r="N154" s="73"/>
      <c r="O154" s="92"/>
      <c r="P154" s="24"/>
    </row>
    <row r="155" spans="1:16" ht="16.5" customHeight="1">
      <c r="A155" s="66">
        <v>152</v>
      </c>
      <c r="B155" s="77"/>
      <c r="C155" s="78"/>
      <c r="D155" s="27"/>
      <c r="E155" s="27"/>
      <c r="F155" s="27"/>
      <c r="G155" s="71"/>
      <c r="H155" s="27"/>
      <c r="I155" s="27"/>
      <c r="J155" s="71"/>
      <c r="K155" s="86"/>
      <c r="L155" s="28"/>
      <c r="M155" s="28"/>
      <c r="N155" s="73"/>
      <c r="O155" s="92"/>
      <c r="P155" s="24"/>
    </row>
    <row r="156" spans="1:16" ht="16.5" customHeight="1">
      <c r="A156" s="66">
        <v>153</v>
      </c>
      <c r="B156" s="77"/>
      <c r="C156" s="78"/>
      <c r="D156" s="27"/>
      <c r="E156" s="27"/>
      <c r="F156" s="27"/>
      <c r="G156" s="71"/>
      <c r="H156" s="27"/>
      <c r="I156" s="27"/>
      <c r="J156" s="71"/>
      <c r="K156" s="86"/>
      <c r="L156" s="28"/>
      <c r="M156" s="28"/>
      <c r="N156" s="73"/>
      <c r="O156" s="92"/>
      <c r="P156" s="24"/>
    </row>
    <row r="157" spans="1:16" ht="16.5" customHeight="1">
      <c r="A157" s="65">
        <v>154</v>
      </c>
      <c r="B157" s="77"/>
      <c r="C157" s="78"/>
      <c r="D157" s="27"/>
      <c r="E157" s="27"/>
      <c r="F157" s="27"/>
      <c r="G157" s="71"/>
      <c r="H157" s="27"/>
      <c r="I157" s="27"/>
      <c r="J157" s="71"/>
      <c r="K157" s="86"/>
      <c r="L157" s="28"/>
      <c r="M157" s="28"/>
      <c r="N157" s="73"/>
      <c r="O157" s="92"/>
      <c r="P157" s="24"/>
    </row>
    <row r="158" spans="1:16" ht="16.5" customHeight="1">
      <c r="A158" s="66">
        <v>155</v>
      </c>
      <c r="B158" s="77"/>
      <c r="C158" s="78"/>
      <c r="D158" s="27"/>
      <c r="E158" s="27"/>
      <c r="F158" s="27"/>
      <c r="G158" s="71"/>
      <c r="H158" s="27"/>
      <c r="I158" s="27"/>
      <c r="J158" s="71"/>
      <c r="K158" s="86"/>
      <c r="L158" s="28"/>
      <c r="M158" s="28"/>
      <c r="N158" s="73"/>
      <c r="O158" s="92"/>
      <c r="P158" s="24"/>
    </row>
    <row r="159" spans="1:16" ht="16.5" customHeight="1">
      <c r="A159" s="66">
        <v>156</v>
      </c>
      <c r="B159" s="77"/>
      <c r="C159" s="78"/>
      <c r="D159" s="27"/>
      <c r="E159" s="27"/>
      <c r="F159" s="27"/>
      <c r="G159" s="71"/>
      <c r="H159" s="27"/>
      <c r="I159" s="27"/>
      <c r="J159" s="71"/>
      <c r="K159" s="86"/>
      <c r="L159" s="28"/>
      <c r="M159" s="28"/>
      <c r="N159" s="73"/>
      <c r="O159" s="92"/>
      <c r="P159" s="24"/>
    </row>
    <row r="160" spans="1:16" ht="16.5" customHeight="1">
      <c r="A160" s="65">
        <v>157</v>
      </c>
      <c r="B160" s="77"/>
      <c r="C160" s="78"/>
      <c r="D160" s="27"/>
      <c r="E160" s="27"/>
      <c r="F160" s="27"/>
      <c r="G160" s="71"/>
      <c r="H160" s="27"/>
      <c r="I160" s="27"/>
      <c r="J160" s="71"/>
      <c r="K160" s="86"/>
      <c r="L160" s="28"/>
      <c r="M160" s="28"/>
      <c r="N160" s="73"/>
      <c r="O160" s="92"/>
      <c r="P160" s="24"/>
    </row>
    <row r="161" spans="1:16" ht="16.5" customHeight="1">
      <c r="A161" s="66">
        <v>158</v>
      </c>
      <c r="B161" s="77"/>
      <c r="C161" s="78"/>
      <c r="D161" s="27"/>
      <c r="E161" s="27"/>
      <c r="F161" s="27"/>
      <c r="G161" s="71"/>
      <c r="H161" s="27"/>
      <c r="I161" s="27"/>
      <c r="J161" s="71"/>
      <c r="K161" s="86"/>
      <c r="L161" s="28"/>
      <c r="M161" s="28"/>
      <c r="N161" s="73"/>
      <c r="O161" s="92"/>
      <c r="P161" s="24"/>
    </row>
    <row r="162" spans="1:16" ht="16.5" customHeight="1">
      <c r="A162" s="66">
        <v>159</v>
      </c>
      <c r="B162" s="77"/>
      <c r="C162" s="78"/>
      <c r="D162" s="27"/>
      <c r="E162" s="27"/>
      <c r="F162" s="27"/>
      <c r="G162" s="71"/>
      <c r="H162" s="27"/>
      <c r="I162" s="27"/>
      <c r="J162" s="71"/>
      <c r="K162" s="86"/>
      <c r="L162" s="28"/>
      <c r="M162" s="28"/>
      <c r="N162" s="73"/>
      <c r="O162" s="92"/>
      <c r="P162" s="24"/>
    </row>
    <row r="163" spans="1:16" ht="16.5" customHeight="1">
      <c r="A163" s="65">
        <v>160</v>
      </c>
      <c r="B163" s="77"/>
      <c r="C163" s="78"/>
      <c r="D163" s="27"/>
      <c r="E163" s="27"/>
      <c r="F163" s="27"/>
      <c r="G163" s="71"/>
      <c r="H163" s="27"/>
      <c r="I163" s="27"/>
      <c r="J163" s="71"/>
      <c r="K163" s="86"/>
      <c r="L163" s="28"/>
      <c r="M163" s="28"/>
      <c r="N163" s="73"/>
      <c r="O163" s="92"/>
      <c r="P163" s="24"/>
    </row>
    <row r="164" spans="1:16" ht="16.5" customHeight="1">
      <c r="A164" s="66">
        <v>161</v>
      </c>
      <c r="B164" s="77"/>
      <c r="C164" s="78"/>
      <c r="D164" s="27"/>
      <c r="E164" s="27"/>
      <c r="F164" s="27"/>
      <c r="G164" s="71"/>
      <c r="H164" s="27"/>
      <c r="I164" s="27"/>
      <c r="J164" s="71"/>
      <c r="K164" s="86"/>
      <c r="L164" s="28"/>
      <c r="M164" s="28"/>
      <c r="N164" s="73"/>
      <c r="O164" s="92"/>
      <c r="P164" s="24"/>
    </row>
    <row r="165" spans="1:16" ht="16.5" customHeight="1">
      <c r="A165" s="66">
        <v>162</v>
      </c>
      <c r="B165" s="77"/>
      <c r="C165" s="78"/>
      <c r="D165" s="27"/>
      <c r="E165" s="27"/>
      <c r="F165" s="27"/>
      <c r="G165" s="71"/>
      <c r="H165" s="27"/>
      <c r="I165" s="27"/>
      <c r="J165" s="71"/>
      <c r="K165" s="86"/>
      <c r="L165" s="28"/>
      <c r="M165" s="28"/>
      <c r="N165" s="73"/>
      <c r="O165" s="92"/>
      <c r="P165" s="24"/>
    </row>
    <row r="166" spans="1:16" ht="16.5" customHeight="1">
      <c r="A166" s="65">
        <v>163</v>
      </c>
      <c r="B166" s="77"/>
      <c r="C166" s="78"/>
      <c r="D166" s="27"/>
      <c r="E166" s="27"/>
      <c r="F166" s="27"/>
      <c r="G166" s="71"/>
      <c r="H166" s="27"/>
      <c r="I166" s="27"/>
      <c r="J166" s="71"/>
      <c r="K166" s="86"/>
      <c r="L166" s="28"/>
      <c r="M166" s="28"/>
      <c r="N166" s="73"/>
      <c r="O166" s="92"/>
      <c r="P166" s="24"/>
    </row>
    <row r="167" spans="1:16" ht="16.5" customHeight="1">
      <c r="A167" s="66">
        <v>164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86"/>
      <c r="L167" s="28"/>
      <c r="M167" s="28"/>
      <c r="N167" s="73"/>
      <c r="O167" s="92"/>
      <c r="P167" s="24"/>
    </row>
    <row r="168" spans="1:16" ht="16.5" customHeight="1">
      <c r="A168" s="66">
        <v>165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6"/>
      <c r="L168" s="28"/>
      <c r="M168" s="28"/>
      <c r="N168" s="73"/>
      <c r="O168" s="92"/>
      <c r="P168" s="24"/>
    </row>
    <row r="169" spans="1:16" ht="16.5" customHeight="1">
      <c r="A169" s="65">
        <v>166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6"/>
      <c r="L169" s="28"/>
      <c r="M169" s="28"/>
      <c r="N169" s="73"/>
      <c r="O169" s="92"/>
      <c r="P169" s="24"/>
    </row>
    <row r="170" spans="1:16" ht="16.5" customHeight="1">
      <c r="A170" s="66">
        <v>167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6"/>
      <c r="L170" s="28"/>
      <c r="M170" s="28"/>
      <c r="N170" s="73"/>
      <c r="O170" s="92"/>
      <c r="P170" s="24"/>
    </row>
    <row r="171" spans="1:16" ht="16.5" customHeight="1">
      <c r="A171" s="66">
        <v>168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6"/>
      <c r="L171" s="28"/>
      <c r="M171" s="28"/>
      <c r="N171" s="73"/>
      <c r="O171" s="92"/>
      <c r="P171" s="24"/>
    </row>
    <row r="172" spans="1:16" ht="16.5" customHeight="1">
      <c r="A172" s="65">
        <v>169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6"/>
      <c r="L172" s="28"/>
      <c r="M172" s="28"/>
      <c r="N172" s="73"/>
      <c r="O172" s="92"/>
      <c r="P172" s="24"/>
    </row>
    <row r="173" spans="1:16" ht="16.5" customHeight="1">
      <c r="A173" s="66">
        <v>170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6"/>
      <c r="L173" s="28"/>
      <c r="M173" s="28"/>
      <c r="N173" s="73"/>
      <c r="O173" s="92"/>
      <c r="P173" s="24"/>
    </row>
    <row r="174" spans="1:16" ht="16.5" customHeight="1">
      <c r="A174" s="66">
        <v>171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6"/>
      <c r="L174" s="28"/>
      <c r="M174" s="28"/>
      <c r="N174" s="73"/>
      <c r="O174" s="92"/>
      <c r="P174" s="24"/>
    </row>
    <row r="175" spans="1:16" ht="16.5" customHeight="1">
      <c r="A175" s="65">
        <v>172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6"/>
      <c r="L175" s="28"/>
      <c r="M175" s="28"/>
      <c r="N175" s="73"/>
      <c r="O175" s="92"/>
      <c r="P175" s="24"/>
    </row>
    <row r="176" spans="1:16" ht="16.5" customHeight="1">
      <c r="A176" s="66">
        <v>173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6"/>
      <c r="L176" s="28"/>
      <c r="M176" s="28"/>
      <c r="N176" s="73"/>
      <c r="O176" s="92"/>
      <c r="P176" s="24"/>
    </row>
    <row r="177" spans="1:16" ht="16.5" customHeight="1">
      <c r="A177" s="66">
        <v>174</v>
      </c>
      <c r="B177" s="26"/>
      <c r="C177" s="36"/>
      <c r="D177" s="32"/>
      <c r="E177" s="32"/>
      <c r="F177" s="32"/>
      <c r="G177" s="71"/>
      <c r="H177" s="27"/>
      <c r="I177" s="27"/>
      <c r="J177" s="71"/>
      <c r="K177" s="86"/>
      <c r="L177" s="28"/>
      <c r="M177" s="28"/>
      <c r="N177" s="73"/>
      <c r="O177" s="92"/>
      <c r="P177" s="24"/>
    </row>
    <row r="178" spans="1:16" ht="16.5" customHeight="1">
      <c r="A178" s="65">
        <v>175</v>
      </c>
      <c r="B178" s="31"/>
      <c r="C178" s="37"/>
      <c r="D178" s="39"/>
      <c r="E178" s="39"/>
      <c r="F178" s="39"/>
      <c r="G178" s="71"/>
      <c r="H178" s="32"/>
      <c r="I178" s="32"/>
      <c r="J178" s="71"/>
      <c r="K178" s="86"/>
      <c r="L178" s="33"/>
      <c r="M178" s="33"/>
      <c r="N178" s="73"/>
      <c r="O178" s="92"/>
      <c r="P178" s="24"/>
    </row>
    <row r="179" spans="1:16" ht="16.5" customHeight="1">
      <c r="A179" s="66">
        <v>176</v>
      </c>
      <c r="B179" s="38"/>
      <c r="C179" s="35"/>
      <c r="D179" s="27"/>
      <c r="E179" s="27"/>
      <c r="F179" s="27"/>
      <c r="G179" s="71"/>
      <c r="H179" s="39"/>
      <c r="I179" s="39"/>
      <c r="J179" s="71"/>
      <c r="K179" s="86"/>
      <c r="L179" s="41"/>
      <c r="M179" s="41"/>
      <c r="N179" s="73"/>
      <c r="O179" s="92"/>
      <c r="P179" s="24"/>
    </row>
    <row r="180" spans="1:16" ht="16.5" customHeight="1">
      <c r="A180" s="66">
        <v>177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6"/>
      <c r="L180" s="28"/>
      <c r="M180" s="28"/>
      <c r="N180" s="73"/>
      <c r="O180" s="92"/>
      <c r="P180" s="24"/>
    </row>
    <row r="181" spans="1:16" ht="16.5" customHeight="1">
      <c r="A181" s="65">
        <v>178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6"/>
      <c r="L181" s="28"/>
      <c r="M181" s="28"/>
      <c r="N181" s="73"/>
      <c r="O181" s="92"/>
      <c r="P181" s="24"/>
    </row>
    <row r="182" spans="1:16" ht="16.5" customHeight="1">
      <c r="A182" s="66">
        <v>179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6"/>
      <c r="L182" s="28"/>
      <c r="M182" s="28"/>
      <c r="N182" s="73"/>
      <c r="O182" s="92"/>
      <c r="P182" s="24"/>
    </row>
    <row r="183" spans="1:16" ht="16.5" customHeight="1">
      <c r="A183" s="66">
        <v>180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6"/>
      <c r="L183" s="28"/>
      <c r="M183" s="28"/>
      <c r="N183" s="73"/>
      <c r="O183" s="92"/>
      <c r="P183" s="24"/>
    </row>
    <row r="184" spans="1:16" ht="16.5" customHeight="1">
      <c r="A184" s="65">
        <v>181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6"/>
      <c r="L184" s="28"/>
      <c r="M184" s="28"/>
      <c r="N184" s="73"/>
      <c r="O184" s="92"/>
      <c r="P184" s="24"/>
    </row>
    <row r="185" spans="1:16" ht="16.5" customHeight="1">
      <c r="A185" s="66">
        <v>182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6"/>
      <c r="L185" s="28"/>
      <c r="M185" s="28"/>
      <c r="N185" s="73"/>
      <c r="O185" s="92"/>
      <c r="P185" s="24"/>
    </row>
    <row r="186" spans="1:16" ht="16.5" customHeight="1">
      <c r="A186" s="66">
        <v>183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6"/>
      <c r="L186" s="28"/>
      <c r="M186" s="28"/>
      <c r="N186" s="73"/>
      <c r="O186" s="92"/>
      <c r="P186" s="24"/>
    </row>
    <row r="187" spans="1:16" ht="16.5" customHeight="1">
      <c r="A187" s="65">
        <v>184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6"/>
      <c r="L187" s="28"/>
      <c r="M187" s="28"/>
      <c r="N187" s="73"/>
      <c r="O187" s="92"/>
      <c r="P187" s="24"/>
    </row>
    <row r="188" spans="1:16" ht="16.5" customHeight="1">
      <c r="A188" s="66">
        <v>185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6"/>
      <c r="L188" s="28"/>
      <c r="M188" s="28"/>
      <c r="N188" s="73"/>
      <c r="O188" s="92"/>
      <c r="P188" s="24"/>
    </row>
    <row r="189" spans="1:16" ht="16.5" customHeight="1">
      <c r="A189" s="66">
        <v>186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6"/>
      <c r="L189" s="28"/>
      <c r="M189" s="28"/>
      <c r="N189" s="73"/>
      <c r="O189" s="92"/>
      <c r="P189" s="24"/>
    </row>
    <row r="190" spans="1:16" ht="16.5" customHeight="1">
      <c r="A190" s="65">
        <v>187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6"/>
      <c r="L190" s="28"/>
      <c r="M190" s="28"/>
      <c r="N190" s="73"/>
      <c r="O190" s="92"/>
      <c r="P190" s="24"/>
    </row>
    <row r="191" spans="1:16" ht="16.5" customHeight="1">
      <c r="A191" s="66">
        <v>188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6"/>
      <c r="L191" s="28"/>
      <c r="M191" s="28"/>
      <c r="N191" s="73"/>
      <c r="O191" s="92"/>
      <c r="P191" s="24"/>
    </row>
    <row r="192" spans="1:16" ht="16.5" customHeight="1">
      <c r="A192" s="66">
        <v>189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6"/>
      <c r="L192" s="28"/>
      <c r="M192" s="28"/>
      <c r="N192" s="73"/>
      <c r="O192" s="92"/>
      <c r="P192" s="24"/>
    </row>
    <row r="193" spans="1:16" ht="16.5" customHeight="1">
      <c r="A193" s="65">
        <v>190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6"/>
      <c r="L193" s="28"/>
      <c r="M193" s="28"/>
      <c r="N193" s="73"/>
      <c r="O193" s="92"/>
      <c r="P193" s="24"/>
    </row>
    <row r="194" spans="1:16" ht="16.5" customHeight="1">
      <c r="A194" s="66">
        <v>191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6"/>
      <c r="L194" s="28"/>
      <c r="M194" s="28"/>
      <c r="N194" s="73"/>
      <c r="O194" s="92"/>
      <c r="P194" s="24"/>
    </row>
    <row r="195" spans="1:16" ht="16.5" customHeight="1">
      <c r="A195" s="66">
        <v>192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6"/>
      <c r="L195" s="28"/>
      <c r="M195" s="28"/>
      <c r="N195" s="73"/>
      <c r="O195" s="92"/>
      <c r="P195" s="24"/>
    </row>
    <row r="196" spans="1:16" ht="16.5" customHeight="1">
      <c r="A196" s="65">
        <v>193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6"/>
      <c r="L196" s="28"/>
      <c r="M196" s="28"/>
      <c r="N196" s="73"/>
      <c r="O196" s="92"/>
      <c r="P196" s="24"/>
    </row>
    <row r="197" spans="1:16" ht="16.5" customHeight="1">
      <c r="A197" s="66">
        <v>194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6"/>
      <c r="L197" s="28"/>
      <c r="M197" s="28"/>
      <c r="N197" s="73"/>
      <c r="O197" s="92"/>
      <c r="P197" s="24"/>
    </row>
    <row r="198" spans="1:16" ht="16.5" customHeight="1">
      <c r="A198" s="66">
        <v>195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6"/>
      <c r="L198" s="28"/>
      <c r="M198" s="28"/>
      <c r="N198" s="73"/>
      <c r="O198" s="92"/>
      <c r="P198" s="24"/>
    </row>
    <row r="199" spans="1:16" ht="16.5" customHeight="1">
      <c r="A199" s="65">
        <v>196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6"/>
      <c r="L199" s="28"/>
      <c r="M199" s="28"/>
      <c r="N199" s="73"/>
      <c r="O199" s="92"/>
      <c r="P199" s="24"/>
    </row>
    <row r="200" spans="1:16" ht="16.5" customHeight="1">
      <c r="A200" s="66">
        <v>197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6"/>
      <c r="L200" s="28"/>
      <c r="M200" s="28"/>
      <c r="N200" s="73"/>
      <c r="O200" s="92"/>
      <c r="P200" s="24"/>
    </row>
    <row r="201" spans="1:16" ht="16.5" customHeight="1">
      <c r="A201" s="66">
        <v>198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6"/>
      <c r="L201" s="28"/>
      <c r="M201" s="28"/>
      <c r="N201" s="73"/>
      <c r="O201" s="92"/>
      <c r="P201" s="24"/>
    </row>
    <row r="202" spans="1:16" ht="16.5" customHeight="1">
      <c r="A202" s="65">
        <v>199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6"/>
      <c r="L202" s="28"/>
      <c r="M202" s="28"/>
      <c r="N202" s="73"/>
      <c r="O202" s="92"/>
      <c r="P202" s="24"/>
    </row>
    <row r="203" spans="1:16" ht="16.5" customHeight="1">
      <c r="A203" s="66">
        <v>200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6"/>
      <c r="L203" s="28"/>
      <c r="M203" s="28"/>
      <c r="N203" s="73"/>
      <c r="O203" s="92"/>
      <c r="P203" s="24"/>
    </row>
    <row r="204" spans="1:16" ht="16.5" customHeight="1">
      <c r="A204" s="66">
        <v>201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6"/>
      <c r="L204" s="28"/>
      <c r="M204" s="28"/>
      <c r="N204" s="73"/>
      <c r="O204" s="92"/>
      <c r="P204" s="24"/>
    </row>
    <row r="205" spans="1:16" ht="16.5" customHeight="1">
      <c r="A205" s="65">
        <v>202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6"/>
      <c r="L205" s="28"/>
      <c r="M205" s="28"/>
      <c r="N205" s="73"/>
      <c r="O205" s="92"/>
      <c r="P205" s="24"/>
    </row>
    <row r="206" spans="1:16" ht="16.5" customHeight="1">
      <c r="A206" s="66">
        <v>203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6"/>
      <c r="L206" s="28"/>
      <c r="M206" s="28"/>
      <c r="N206" s="73"/>
      <c r="O206" s="92"/>
      <c r="P206" s="24"/>
    </row>
    <row r="207" spans="1:16" ht="16.5" customHeight="1">
      <c r="A207" s="66">
        <v>204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6"/>
      <c r="L207" s="28"/>
      <c r="M207" s="28"/>
      <c r="N207" s="73"/>
      <c r="O207" s="92"/>
      <c r="P207" s="24"/>
    </row>
    <row r="208" spans="1:16" ht="16.5" customHeight="1">
      <c r="A208" s="65">
        <v>205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6"/>
      <c r="L208" s="28"/>
      <c r="M208" s="28"/>
      <c r="N208" s="73"/>
      <c r="O208" s="92"/>
      <c r="P208" s="24"/>
    </row>
    <row r="209" spans="1:16" ht="16.5" customHeight="1">
      <c r="A209" s="66">
        <v>206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6"/>
      <c r="L209" s="28"/>
      <c r="M209" s="28"/>
      <c r="N209" s="73"/>
      <c r="O209" s="92"/>
      <c r="P209" s="24"/>
    </row>
    <row r="210" spans="1:16" ht="16.5" customHeight="1">
      <c r="A210" s="66">
        <v>207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6"/>
      <c r="L210" s="28"/>
      <c r="M210" s="28"/>
      <c r="N210" s="73"/>
      <c r="O210" s="92"/>
      <c r="P210" s="24"/>
    </row>
    <row r="211" spans="1:16" ht="16.5" customHeight="1">
      <c r="A211" s="65">
        <v>208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6"/>
      <c r="L211" s="28"/>
      <c r="M211" s="28"/>
      <c r="N211" s="73"/>
      <c r="O211" s="92"/>
      <c r="P211" s="24"/>
    </row>
    <row r="212" spans="1:16" ht="16.5" customHeight="1">
      <c r="A212" s="66">
        <v>209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6"/>
      <c r="L212" s="28"/>
      <c r="M212" s="28"/>
      <c r="N212" s="73"/>
      <c r="O212" s="92"/>
      <c r="P212" s="24"/>
    </row>
    <row r="213" spans="1:16" ht="16.5" customHeight="1">
      <c r="A213" s="66">
        <v>210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6"/>
      <c r="L213" s="28"/>
      <c r="M213" s="28"/>
      <c r="N213" s="73"/>
      <c r="O213" s="92"/>
      <c r="P213" s="24"/>
    </row>
    <row r="214" spans="1:16" ht="16.5" customHeight="1">
      <c r="A214" s="65">
        <v>211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6"/>
      <c r="L214" s="28"/>
      <c r="M214" s="28"/>
      <c r="N214" s="73"/>
      <c r="O214" s="92"/>
      <c r="P214" s="24"/>
    </row>
    <row r="215" spans="1:16" ht="16.5" customHeight="1">
      <c r="A215" s="66">
        <v>212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6"/>
      <c r="L215" s="28"/>
      <c r="M215" s="28"/>
      <c r="N215" s="73"/>
      <c r="O215" s="92"/>
      <c r="P215" s="24"/>
    </row>
    <row r="216" spans="1:16" ht="16.5" customHeight="1">
      <c r="A216" s="66">
        <v>213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6"/>
      <c r="L216" s="28"/>
      <c r="M216" s="28"/>
      <c r="N216" s="73"/>
      <c r="O216" s="92"/>
      <c r="P216" s="24"/>
    </row>
    <row r="217" spans="1:16" ht="16.5" customHeight="1">
      <c r="A217" s="65">
        <v>214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6"/>
      <c r="L217" s="28"/>
      <c r="M217" s="28"/>
      <c r="N217" s="73"/>
      <c r="O217" s="92"/>
      <c r="P217" s="24"/>
    </row>
    <row r="218" spans="1:16" ht="16.5" customHeight="1">
      <c r="A218" s="66">
        <v>215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6"/>
      <c r="L218" s="28"/>
      <c r="M218" s="28"/>
      <c r="N218" s="73"/>
      <c r="O218" s="92"/>
      <c r="P218" s="24"/>
    </row>
    <row r="219" spans="1:16" ht="16.5" customHeight="1">
      <c r="A219" s="66">
        <v>216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6"/>
      <c r="L219" s="28"/>
      <c r="M219" s="28"/>
      <c r="N219" s="73"/>
      <c r="O219" s="92"/>
      <c r="P219" s="24"/>
    </row>
    <row r="220" spans="1:16" ht="16.5" customHeight="1">
      <c r="A220" s="65">
        <v>217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6"/>
      <c r="L220" s="28"/>
      <c r="M220" s="28"/>
      <c r="N220" s="73"/>
      <c r="O220" s="92"/>
      <c r="P220" s="24"/>
    </row>
    <row r="221" spans="1:16" ht="16.5" customHeight="1">
      <c r="A221" s="66">
        <v>218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6"/>
      <c r="L221" s="28"/>
      <c r="M221" s="28"/>
      <c r="N221" s="73"/>
      <c r="O221" s="92"/>
      <c r="P221" s="24"/>
    </row>
    <row r="222" spans="1:16" ht="16.5" customHeight="1">
      <c r="A222" s="66">
        <v>219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6"/>
      <c r="L222" s="28"/>
      <c r="M222" s="28"/>
      <c r="N222" s="73"/>
      <c r="O222" s="92"/>
      <c r="P222" s="24"/>
    </row>
    <row r="223" spans="1:16" ht="16.5" customHeight="1">
      <c r="A223" s="65">
        <v>220</v>
      </c>
      <c r="B223" s="26"/>
      <c r="C223" s="36"/>
      <c r="D223" s="32"/>
      <c r="E223" s="32"/>
      <c r="F223" s="32"/>
      <c r="G223" s="71"/>
      <c r="H223" s="27"/>
      <c r="I223" s="27"/>
      <c r="J223" s="71"/>
      <c r="K223" s="86"/>
      <c r="L223" s="28"/>
      <c r="M223" s="28"/>
      <c r="N223" s="73"/>
      <c r="O223" s="92"/>
      <c r="P223" s="24"/>
    </row>
    <row r="224" spans="1:16" ht="16.5" customHeight="1">
      <c r="A224" s="66">
        <v>221</v>
      </c>
      <c r="B224" s="31"/>
      <c r="C224" s="37"/>
      <c r="D224" s="39"/>
      <c r="E224" s="39"/>
      <c r="F224" s="39"/>
      <c r="G224" s="71"/>
      <c r="H224" s="32"/>
      <c r="I224" s="32"/>
      <c r="J224" s="71"/>
      <c r="K224" s="86"/>
      <c r="L224" s="33"/>
      <c r="M224" s="33"/>
      <c r="N224" s="73"/>
      <c r="O224" s="92"/>
      <c r="P224" s="24"/>
    </row>
    <row r="225" spans="1:16" ht="16.5" customHeight="1">
      <c r="A225" s="65">
        <v>222</v>
      </c>
      <c r="B225" s="38"/>
      <c r="C225" s="35"/>
      <c r="D225" s="27"/>
      <c r="E225" s="27"/>
      <c r="F225" s="27"/>
      <c r="G225" s="71"/>
      <c r="H225" s="39"/>
      <c r="I225" s="39"/>
      <c r="J225" s="71"/>
      <c r="K225" s="86"/>
      <c r="L225" s="41"/>
      <c r="M225" s="41"/>
      <c r="N225" s="73"/>
      <c r="O225" s="92"/>
      <c r="P225" s="24"/>
    </row>
    <row r="226" spans="1:16" ht="16.5" customHeight="1">
      <c r="A226" s="66">
        <v>223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6"/>
      <c r="L226" s="28"/>
      <c r="M226" s="28"/>
      <c r="N226" s="73"/>
      <c r="O226" s="92"/>
      <c r="P226" s="24"/>
    </row>
    <row r="227" spans="1:16" ht="16.5" customHeight="1">
      <c r="A227" s="65">
        <v>224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6"/>
      <c r="L227" s="28"/>
      <c r="M227" s="28"/>
      <c r="N227" s="73"/>
      <c r="O227" s="92"/>
      <c r="P227" s="24"/>
    </row>
    <row r="228" spans="1:16" ht="16.5" customHeight="1">
      <c r="A228" s="66">
        <v>225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6"/>
      <c r="L228" s="28"/>
      <c r="M228" s="28"/>
      <c r="N228" s="73"/>
      <c r="O228" s="92"/>
      <c r="P228" s="24"/>
    </row>
    <row r="229" spans="1:16" ht="16.5" customHeight="1">
      <c r="A229" s="65">
        <v>226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6"/>
      <c r="L229" s="28"/>
      <c r="M229" s="28"/>
      <c r="N229" s="73"/>
      <c r="O229" s="92"/>
      <c r="P229" s="24"/>
    </row>
    <row r="230" spans="1:16" ht="16.5" customHeight="1">
      <c r="A230" s="66">
        <v>227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6"/>
      <c r="L230" s="28"/>
      <c r="M230" s="28"/>
      <c r="N230" s="73"/>
      <c r="O230" s="92"/>
      <c r="P230" s="24"/>
    </row>
    <row r="231" spans="1:16" ht="16.5" customHeight="1">
      <c r="A231" s="65">
        <v>228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6"/>
      <c r="L231" s="28"/>
      <c r="M231" s="28"/>
      <c r="N231" s="73"/>
      <c r="O231" s="92"/>
      <c r="P231" s="24"/>
    </row>
    <row r="232" spans="1:16" ht="16.5" customHeight="1">
      <c r="A232" s="66">
        <v>229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6"/>
      <c r="L232" s="28"/>
      <c r="M232" s="28"/>
      <c r="N232" s="73"/>
      <c r="O232" s="92"/>
      <c r="P232" s="24"/>
    </row>
    <row r="233" spans="1:16" ht="16.5" customHeight="1">
      <c r="A233" s="65">
        <v>230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6"/>
      <c r="L233" s="28"/>
      <c r="M233" s="28"/>
      <c r="N233" s="73"/>
      <c r="O233" s="92"/>
      <c r="P233" s="24"/>
    </row>
    <row r="234" spans="1:16" ht="16.5" customHeight="1">
      <c r="A234" s="66">
        <v>231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6"/>
      <c r="L234" s="28"/>
      <c r="M234" s="28"/>
      <c r="N234" s="73"/>
      <c r="O234" s="92"/>
      <c r="P234" s="24"/>
    </row>
    <row r="235" spans="1:16" ht="16.5" customHeight="1">
      <c r="A235" s="65">
        <v>232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6"/>
      <c r="L235" s="28"/>
      <c r="M235" s="28"/>
      <c r="N235" s="73"/>
      <c r="O235" s="92"/>
      <c r="P235" s="24"/>
    </row>
    <row r="236" spans="1:16" ht="16.5" customHeight="1">
      <c r="A236" s="66">
        <v>233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6"/>
      <c r="L236" s="28"/>
      <c r="M236" s="28"/>
      <c r="N236" s="73"/>
      <c r="O236" s="92"/>
      <c r="P236" s="24"/>
    </row>
    <row r="237" spans="1:16" ht="16.5" customHeight="1">
      <c r="A237" s="65">
        <v>234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6"/>
      <c r="L237" s="28"/>
      <c r="M237" s="28"/>
      <c r="N237" s="73"/>
      <c r="O237" s="92"/>
      <c r="P237" s="24"/>
    </row>
    <row r="238" spans="1:16" ht="16.5" customHeight="1">
      <c r="A238" s="66">
        <v>235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6"/>
      <c r="L238" s="28"/>
      <c r="M238" s="28"/>
      <c r="N238" s="73"/>
      <c r="O238" s="92"/>
      <c r="P238" s="24"/>
    </row>
    <row r="239" spans="1:16" ht="16.5" customHeight="1">
      <c r="A239" s="65">
        <v>236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6"/>
      <c r="L239" s="28"/>
      <c r="M239" s="28"/>
      <c r="N239" s="73"/>
      <c r="O239" s="92"/>
      <c r="P239" s="24"/>
    </row>
    <row r="240" spans="1:16" ht="16.5" customHeight="1">
      <c r="A240" s="66">
        <v>237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6"/>
      <c r="L240" s="28"/>
      <c r="M240" s="28"/>
      <c r="N240" s="73"/>
      <c r="O240" s="92"/>
      <c r="P240" s="24"/>
    </row>
    <row r="241" spans="1:16" ht="16.5" customHeight="1">
      <c r="A241" s="65">
        <v>238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6"/>
      <c r="L241" s="28"/>
      <c r="M241" s="28"/>
      <c r="N241" s="73"/>
      <c r="O241" s="92"/>
      <c r="P241" s="24"/>
    </row>
    <row r="242" spans="1:16" ht="16.5" customHeight="1">
      <c r="A242" s="66">
        <v>239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6"/>
      <c r="L242" s="28"/>
      <c r="M242" s="28"/>
      <c r="N242" s="73"/>
      <c r="O242" s="92"/>
      <c r="P242" s="24"/>
    </row>
    <row r="243" spans="1:16" ht="16.5" customHeight="1">
      <c r="A243" s="65">
        <v>240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6"/>
      <c r="L243" s="28"/>
      <c r="M243" s="28"/>
      <c r="N243" s="73"/>
      <c r="O243" s="92"/>
      <c r="P243" s="24"/>
    </row>
    <row r="244" spans="1:16" ht="16.5" customHeight="1">
      <c r="A244" s="66">
        <v>241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6"/>
      <c r="L244" s="28"/>
      <c r="M244" s="28"/>
      <c r="N244" s="73"/>
      <c r="O244" s="92"/>
      <c r="P244" s="24"/>
    </row>
    <row r="245" spans="1:16" ht="16.5" customHeight="1">
      <c r="A245" s="65">
        <v>242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6"/>
      <c r="L245" s="28"/>
      <c r="M245" s="28"/>
      <c r="N245" s="73"/>
      <c r="O245" s="92"/>
      <c r="P245" s="24"/>
    </row>
    <row r="246" spans="1:16" ht="16.5" customHeight="1">
      <c r="A246" s="66">
        <v>243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6"/>
      <c r="L246" s="28"/>
      <c r="M246" s="28"/>
      <c r="N246" s="73"/>
      <c r="O246" s="92"/>
      <c r="P246" s="24"/>
    </row>
    <row r="247" spans="1:16" ht="16.5" customHeight="1">
      <c r="A247" s="65">
        <v>244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6"/>
      <c r="L247" s="28"/>
      <c r="M247" s="28"/>
      <c r="N247" s="73"/>
      <c r="O247" s="92"/>
      <c r="P247" s="24"/>
    </row>
    <row r="248" spans="1:16" ht="16.5" customHeight="1">
      <c r="A248" s="66">
        <v>245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6"/>
      <c r="L248" s="28"/>
      <c r="M248" s="28"/>
      <c r="N248" s="73"/>
      <c r="O248" s="92"/>
      <c r="P248" s="24"/>
    </row>
    <row r="249" spans="1:16" ht="16.5" customHeight="1">
      <c r="A249" s="65">
        <v>246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6"/>
      <c r="L249" s="28"/>
      <c r="M249" s="28"/>
      <c r="N249" s="73"/>
      <c r="O249" s="92"/>
      <c r="P249" s="24"/>
    </row>
    <row r="250" spans="1:16" ht="16.5" customHeight="1">
      <c r="A250" s="66">
        <v>247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6"/>
      <c r="L250" s="28"/>
      <c r="M250" s="28"/>
      <c r="N250" s="73"/>
      <c r="O250" s="92"/>
      <c r="P250" s="24"/>
    </row>
    <row r="251" spans="1:16" ht="16.5" customHeight="1">
      <c r="A251" s="65">
        <v>248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6"/>
      <c r="L251" s="28"/>
      <c r="M251" s="28"/>
      <c r="N251" s="73"/>
      <c r="O251" s="92"/>
      <c r="P251" s="24"/>
    </row>
    <row r="252" spans="1:16" ht="16.5" customHeight="1">
      <c r="A252" s="66">
        <v>249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6"/>
      <c r="L252" s="28"/>
      <c r="M252" s="28"/>
      <c r="N252" s="73"/>
      <c r="O252" s="92"/>
      <c r="P252" s="24"/>
    </row>
    <row r="253" spans="1:16" ht="16.5" customHeight="1">
      <c r="A253" s="65">
        <v>250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6"/>
      <c r="L253" s="28"/>
      <c r="M253" s="28"/>
      <c r="N253" s="73"/>
      <c r="O253" s="92"/>
      <c r="P253" s="24"/>
    </row>
    <row r="254" spans="1:16" ht="16.5" customHeight="1">
      <c r="A254" s="66">
        <v>251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6"/>
      <c r="L254" s="28"/>
      <c r="M254" s="28"/>
      <c r="N254" s="73"/>
      <c r="O254" s="92"/>
      <c r="P254" s="24"/>
    </row>
    <row r="255" spans="1:16" ht="16.5" customHeight="1">
      <c r="A255" s="65">
        <v>252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6"/>
      <c r="L255" s="28"/>
      <c r="M255" s="28"/>
      <c r="N255" s="73"/>
      <c r="O255" s="92"/>
      <c r="P255" s="24"/>
    </row>
    <row r="256" spans="1:16" ht="16.5" customHeight="1">
      <c r="A256" s="66">
        <v>253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6"/>
      <c r="L256" s="28"/>
      <c r="M256" s="28"/>
      <c r="N256" s="73"/>
      <c r="O256" s="92"/>
      <c r="P256" s="24"/>
    </row>
    <row r="257" spans="1:16" ht="16.5" customHeight="1">
      <c r="A257" s="65">
        <v>254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6"/>
      <c r="L257" s="28"/>
      <c r="M257" s="28"/>
      <c r="N257" s="73"/>
      <c r="O257" s="92"/>
      <c r="P257" s="24"/>
    </row>
    <row r="258" spans="1:16" ht="16.5" customHeight="1">
      <c r="A258" s="66">
        <v>255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6"/>
      <c r="L258" s="28"/>
      <c r="M258" s="28"/>
      <c r="N258" s="73"/>
      <c r="O258" s="92"/>
      <c r="P258" s="24"/>
    </row>
    <row r="259" spans="1:16" ht="16.5" customHeight="1">
      <c r="A259" s="65">
        <v>256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6"/>
      <c r="L259" s="28"/>
      <c r="M259" s="28"/>
      <c r="N259" s="73"/>
      <c r="O259" s="92"/>
      <c r="P259" s="24"/>
    </row>
    <row r="260" spans="1:16" ht="16.5" customHeight="1">
      <c r="A260" s="66">
        <v>257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6"/>
      <c r="L260" s="28"/>
      <c r="M260" s="28"/>
      <c r="N260" s="73"/>
      <c r="O260" s="92"/>
      <c r="P260" s="24"/>
    </row>
    <row r="261" spans="1:16" ht="16.5" customHeight="1">
      <c r="A261" s="65">
        <v>258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6"/>
      <c r="L261" s="28"/>
      <c r="M261" s="28"/>
      <c r="N261" s="73"/>
      <c r="O261" s="92"/>
      <c r="P261" s="24"/>
    </row>
    <row r="262" spans="1:16" ht="16.5" customHeight="1">
      <c r="A262" s="66">
        <v>259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6"/>
      <c r="L262" s="28"/>
      <c r="M262" s="28"/>
      <c r="N262" s="73"/>
      <c r="O262" s="92"/>
      <c r="P262" s="24"/>
    </row>
    <row r="263" spans="1:16" ht="16.5" customHeight="1">
      <c r="A263" s="65">
        <v>260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6"/>
      <c r="L263" s="28"/>
      <c r="M263" s="28"/>
      <c r="N263" s="73"/>
      <c r="O263" s="92"/>
      <c r="P263" s="24"/>
    </row>
    <row r="264" spans="1:16" ht="16.5" customHeight="1">
      <c r="A264" s="66">
        <v>261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6"/>
      <c r="L264" s="28"/>
      <c r="M264" s="28"/>
      <c r="N264" s="73"/>
      <c r="O264" s="92"/>
      <c r="P264" s="24"/>
    </row>
    <row r="265" spans="1:16" ht="16.5" customHeight="1">
      <c r="A265" s="65">
        <v>262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6"/>
      <c r="L265" s="28"/>
      <c r="M265" s="28"/>
      <c r="N265" s="73"/>
      <c r="O265" s="92"/>
      <c r="P265" s="24"/>
    </row>
    <row r="266" spans="1:16" ht="16.5" customHeight="1">
      <c r="A266" s="66">
        <v>263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6"/>
      <c r="L266" s="28"/>
      <c r="M266" s="28"/>
      <c r="N266" s="73"/>
      <c r="O266" s="92"/>
      <c r="P266" s="24"/>
    </row>
    <row r="267" spans="1:16" ht="16.5" customHeight="1">
      <c r="A267" s="65">
        <v>264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6"/>
      <c r="L267" s="28"/>
      <c r="M267" s="28"/>
      <c r="N267" s="73"/>
      <c r="O267" s="92"/>
      <c r="P267" s="24"/>
    </row>
    <row r="268" spans="1:16" ht="16.5" customHeight="1">
      <c r="A268" s="66">
        <v>265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6"/>
      <c r="L268" s="28"/>
      <c r="M268" s="28"/>
      <c r="N268" s="73"/>
      <c r="O268" s="92"/>
      <c r="P268" s="24"/>
    </row>
    <row r="269" spans="1:16" ht="16.5" customHeight="1">
      <c r="A269" s="65">
        <v>266</v>
      </c>
      <c r="B269" s="26"/>
      <c r="C269" s="36"/>
      <c r="D269" s="32"/>
      <c r="E269" s="32"/>
      <c r="F269" s="32"/>
      <c r="G269" s="71"/>
      <c r="H269" s="27"/>
      <c r="I269" s="27"/>
      <c r="J269" s="71"/>
      <c r="K269" s="86"/>
      <c r="L269" s="28"/>
      <c r="M269" s="28"/>
      <c r="N269" s="73"/>
      <c r="O269" s="92"/>
      <c r="P269" s="24"/>
    </row>
    <row r="270" spans="1:16" ht="16.5" customHeight="1">
      <c r="A270" s="66">
        <v>267</v>
      </c>
      <c r="B270" s="31"/>
      <c r="C270" s="37"/>
      <c r="D270" s="39"/>
      <c r="E270" s="39"/>
      <c r="F270" s="39"/>
      <c r="G270" s="71"/>
      <c r="H270" s="32"/>
      <c r="I270" s="32"/>
      <c r="J270" s="71"/>
      <c r="K270" s="86"/>
      <c r="L270" s="33"/>
      <c r="M270" s="33"/>
      <c r="N270" s="73"/>
      <c r="O270" s="92"/>
      <c r="P270" s="24"/>
    </row>
    <row r="271" spans="1:16" ht="16.5" customHeight="1">
      <c r="A271" s="65">
        <v>268</v>
      </c>
      <c r="B271" s="38"/>
      <c r="C271" s="35"/>
      <c r="D271" s="27"/>
      <c r="E271" s="27"/>
      <c r="F271" s="27"/>
      <c r="G271" s="71"/>
      <c r="H271" s="39"/>
      <c r="I271" s="39"/>
      <c r="J271" s="71"/>
      <c r="K271" s="86"/>
      <c r="L271" s="41"/>
      <c r="M271" s="41"/>
      <c r="N271" s="73"/>
      <c r="O271" s="92"/>
      <c r="P271" s="24"/>
    </row>
    <row r="272" spans="1:16" ht="16.5" customHeight="1">
      <c r="A272" s="66">
        <v>269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6"/>
      <c r="L272" s="28"/>
      <c r="M272" s="28"/>
      <c r="N272" s="73"/>
      <c r="O272" s="92"/>
      <c r="P272" s="24"/>
    </row>
    <row r="273" spans="1:16" ht="16.5" customHeight="1">
      <c r="A273" s="65">
        <v>270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6"/>
      <c r="L273" s="28"/>
      <c r="M273" s="28"/>
      <c r="N273" s="73"/>
      <c r="O273" s="92"/>
      <c r="P273" s="24"/>
    </row>
    <row r="274" spans="1:16" ht="16.5" customHeight="1">
      <c r="A274" s="66">
        <v>271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6"/>
      <c r="L274" s="28"/>
      <c r="M274" s="28"/>
      <c r="N274" s="73"/>
      <c r="O274" s="92"/>
      <c r="P274" s="24"/>
    </row>
    <row r="275" spans="1:16" ht="16.5" customHeight="1">
      <c r="A275" s="65">
        <v>272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6"/>
      <c r="L275" s="28"/>
      <c r="M275" s="28"/>
      <c r="N275" s="73"/>
      <c r="O275" s="92"/>
      <c r="P275" s="24"/>
    </row>
    <row r="276" spans="1:16" ht="16.5" customHeight="1">
      <c r="A276" s="66">
        <v>273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6"/>
      <c r="L276" s="28"/>
      <c r="M276" s="28"/>
      <c r="N276" s="73"/>
      <c r="O276" s="92"/>
      <c r="P276" s="24"/>
    </row>
    <row r="277" spans="1:16" ht="16.5" customHeight="1">
      <c r="A277" s="65">
        <v>274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6"/>
      <c r="L277" s="28"/>
      <c r="M277" s="28"/>
      <c r="N277" s="73"/>
      <c r="O277" s="92"/>
      <c r="P277" s="24"/>
    </row>
    <row r="278" spans="1:16" ht="16.5" customHeight="1">
      <c r="A278" s="66">
        <v>275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6"/>
      <c r="L278" s="28"/>
      <c r="M278" s="28"/>
      <c r="N278" s="73"/>
      <c r="O278" s="92"/>
      <c r="P278" s="24"/>
    </row>
    <row r="279" spans="1:16" ht="16.5" customHeight="1">
      <c r="A279" s="65">
        <v>276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6"/>
      <c r="L279" s="28"/>
      <c r="M279" s="28"/>
      <c r="N279" s="73"/>
      <c r="O279" s="92"/>
      <c r="P279" s="24"/>
    </row>
    <row r="280" spans="1:16" ht="16.5" customHeight="1">
      <c r="A280" s="66">
        <v>277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6"/>
      <c r="L280" s="28"/>
      <c r="M280" s="28"/>
      <c r="N280" s="73"/>
      <c r="O280" s="92"/>
      <c r="P280" s="24"/>
    </row>
    <row r="281" spans="1:16" ht="16.5" customHeight="1">
      <c r="A281" s="65">
        <v>278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6"/>
      <c r="L281" s="28"/>
      <c r="M281" s="28"/>
      <c r="N281" s="73"/>
      <c r="O281" s="92"/>
      <c r="P281" s="24"/>
    </row>
    <row r="282" spans="1:16" ht="16.5" customHeight="1">
      <c r="A282" s="66">
        <v>279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6"/>
      <c r="L282" s="28"/>
      <c r="M282" s="28"/>
      <c r="N282" s="73"/>
      <c r="O282" s="92"/>
      <c r="P282" s="24"/>
    </row>
    <row r="283" spans="1:16" ht="16.5" customHeight="1">
      <c r="A283" s="65">
        <v>280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6"/>
      <c r="L283" s="28"/>
      <c r="M283" s="28"/>
      <c r="N283" s="73"/>
      <c r="O283" s="92"/>
      <c r="P283" s="24"/>
    </row>
    <row r="284" spans="1:16" ht="16.5" customHeight="1">
      <c r="A284" s="66">
        <v>281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6"/>
      <c r="L284" s="28"/>
      <c r="M284" s="28"/>
      <c r="N284" s="73"/>
      <c r="O284" s="92"/>
      <c r="P284" s="24"/>
    </row>
    <row r="285" spans="1:16" ht="16.5" customHeight="1">
      <c r="A285" s="65">
        <v>282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6"/>
      <c r="L285" s="28"/>
      <c r="M285" s="28"/>
      <c r="N285" s="73"/>
      <c r="O285" s="92"/>
      <c r="P285" s="24"/>
    </row>
    <row r="286" spans="1:16" ht="16.5" customHeight="1">
      <c r="A286" s="66">
        <v>283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6"/>
      <c r="L286" s="28"/>
      <c r="M286" s="28"/>
      <c r="N286" s="73"/>
      <c r="O286" s="92"/>
      <c r="P286" s="24"/>
    </row>
    <row r="287" spans="1:16" ht="16.5" customHeight="1">
      <c r="A287" s="65">
        <v>284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6"/>
      <c r="L287" s="28"/>
      <c r="M287" s="28"/>
      <c r="N287" s="73"/>
      <c r="O287" s="92"/>
      <c r="P287" s="24"/>
    </row>
    <row r="288" spans="1:16" ht="16.5" customHeight="1">
      <c r="A288" s="66">
        <v>285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6"/>
      <c r="L288" s="28"/>
      <c r="M288" s="28"/>
      <c r="N288" s="73"/>
      <c r="O288" s="92"/>
      <c r="P288" s="24"/>
    </row>
    <row r="289" spans="1:16" ht="16.5" customHeight="1">
      <c r="A289" s="65">
        <v>286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6"/>
      <c r="L289" s="28"/>
      <c r="M289" s="28"/>
      <c r="N289" s="73"/>
      <c r="O289" s="92"/>
      <c r="P289" s="24"/>
    </row>
    <row r="290" spans="1:16" ht="16.5" customHeight="1">
      <c r="A290" s="66">
        <v>287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6"/>
      <c r="L290" s="28"/>
      <c r="M290" s="28"/>
      <c r="N290" s="73"/>
      <c r="O290" s="92"/>
      <c r="P290" s="24"/>
    </row>
    <row r="291" spans="1:16" ht="16.5" customHeight="1">
      <c r="A291" s="65">
        <v>288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6"/>
      <c r="L291" s="28"/>
      <c r="M291" s="28"/>
      <c r="N291" s="73"/>
      <c r="O291" s="92"/>
      <c r="P291" s="24"/>
    </row>
    <row r="292" spans="1:16" ht="16.5" customHeight="1">
      <c r="A292" s="66">
        <v>289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6"/>
      <c r="L292" s="28"/>
      <c r="M292" s="28"/>
      <c r="N292" s="73"/>
      <c r="O292" s="92"/>
      <c r="P292" s="24"/>
    </row>
    <row r="293" spans="1:16" ht="16.5" customHeight="1">
      <c r="A293" s="65">
        <v>290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6"/>
      <c r="L293" s="28"/>
      <c r="M293" s="28"/>
      <c r="N293" s="73"/>
      <c r="O293" s="92"/>
      <c r="P293" s="24"/>
    </row>
    <row r="294" spans="1:16" ht="16.5" customHeight="1">
      <c r="A294" s="66">
        <v>291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6"/>
      <c r="L294" s="28"/>
      <c r="M294" s="28"/>
      <c r="N294" s="73"/>
      <c r="O294" s="92"/>
      <c r="P294" s="24"/>
    </row>
    <row r="295" spans="1:16" ht="16.5" customHeight="1">
      <c r="A295" s="65">
        <v>292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6"/>
      <c r="L295" s="28"/>
      <c r="M295" s="28"/>
      <c r="N295" s="73"/>
      <c r="O295" s="92"/>
      <c r="P295" s="24"/>
    </row>
    <row r="296" spans="1:16" ht="16.5" customHeight="1">
      <c r="A296" s="66">
        <v>293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6"/>
      <c r="L296" s="28"/>
      <c r="M296" s="28"/>
      <c r="N296" s="73"/>
      <c r="O296" s="92"/>
      <c r="P296" s="24"/>
    </row>
    <row r="297" spans="1:16" ht="16.5" customHeight="1">
      <c r="A297" s="65">
        <v>294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6"/>
      <c r="L297" s="28"/>
      <c r="M297" s="28"/>
      <c r="N297" s="73"/>
      <c r="O297" s="92"/>
      <c r="P297" s="24"/>
    </row>
    <row r="298" spans="1:16" ht="16.5" customHeight="1">
      <c r="A298" s="66">
        <v>295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6"/>
      <c r="L298" s="28"/>
      <c r="M298" s="28"/>
      <c r="N298" s="73"/>
      <c r="O298" s="92"/>
      <c r="P298" s="24"/>
    </row>
    <row r="299" spans="1:16" ht="16.5" customHeight="1">
      <c r="A299" s="65">
        <v>296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6"/>
      <c r="L299" s="28"/>
      <c r="M299" s="28"/>
      <c r="N299" s="73"/>
      <c r="O299" s="92"/>
      <c r="P299" s="24"/>
    </row>
    <row r="300" spans="1:16" ht="16.5" customHeight="1">
      <c r="A300" s="66">
        <v>297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6"/>
      <c r="L300" s="28"/>
      <c r="M300" s="28"/>
      <c r="N300" s="73"/>
      <c r="O300" s="92"/>
      <c r="P300" s="24"/>
    </row>
    <row r="301" spans="1:16" ht="16.5" customHeight="1">
      <c r="A301" s="65">
        <v>298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6"/>
      <c r="L301" s="28"/>
      <c r="M301" s="28"/>
      <c r="N301" s="73"/>
      <c r="O301" s="92"/>
      <c r="P301" s="24"/>
    </row>
    <row r="302" spans="1:16" ht="16.5" customHeight="1">
      <c r="A302" s="66">
        <v>299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6"/>
      <c r="L302" s="28"/>
      <c r="M302" s="28"/>
      <c r="N302" s="73"/>
      <c r="O302" s="92"/>
      <c r="P302" s="24"/>
    </row>
    <row r="303" spans="1:16" ht="16.5" customHeight="1">
      <c r="A303" s="65">
        <v>300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6"/>
      <c r="L303" s="28"/>
      <c r="M303" s="28"/>
      <c r="N303" s="73"/>
      <c r="O303" s="92"/>
      <c r="P303" s="24"/>
    </row>
    <row r="304" spans="1:16" ht="16.5" customHeight="1">
      <c r="A304" s="66">
        <v>301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6"/>
      <c r="L304" s="28"/>
      <c r="M304" s="28"/>
      <c r="N304" s="73"/>
      <c r="O304" s="92"/>
      <c r="P304" s="24"/>
    </row>
    <row r="305" spans="1:16" ht="16.5" customHeight="1">
      <c r="A305" s="65">
        <v>302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6"/>
      <c r="L305" s="28"/>
      <c r="M305" s="28"/>
      <c r="N305" s="73"/>
      <c r="O305" s="92"/>
      <c r="P305" s="24"/>
    </row>
    <row r="306" spans="1:16" ht="16.5" customHeight="1">
      <c r="A306" s="66">
        <v>303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6"/>
      <c r="L306" s="28"/>
      <c r="M306" s="28"/>
      <c r="N306" s="73"/>
      <c r="O306" s="92"/>
      <c r="P306" s="24"/>
    </row>
    <row r="307" spans="1:16" ht="16.5" customHeight="1">
      <c r="A307" s="65">
        <v>304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6"/>
      <c r="L307" s="28"/>
      <c r="M307" s="28"/>
      <c r="N307" s="73"/>
      <c r="O307" s="92"/>
      <c r="P307" s="24"/>
    </row>
    <row r="308" spans="1:16" ht="16.5" customHeight="1">
      <c r="A308" s="66">
        <v>305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6"/>
      <c r="L308" s="28"/>
      <c r="M308" s="28"/>
      <c r="N308" s="73"/>
      <c r="O308" s="92"/>
      <c r="P308" s="24"/>
    </row>
    <row r="309" spans="1:16" ht="16.5" customHeight="1">
      <c r="A309" s="65">
        <v>306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6"/>
      <c r="L309" s="28"/>
      <c r="M309" s="28"/>
      <c r="N309" s="73"/>
      <c r="O309" s="92"/>
      <c r="P309" s="24"/>
    </row>
    <row r="310" spans="1:16" ht="16.5" customHeight="1">
      <c r="A310" s="66">
        <v>307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6"/>
      <c r="L310" s="28"/>
      <c r="M310" s="28"/>
      <c r="N310" s="73"/>
      <c r="O310" s="92"/>
      <c r="P310" s="24"/>
    </row>
    <row r="311" spans="1:16" ht="16.5" customHeight="1">
      <c r="A311" s="65">
        <v>308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6"/>
      <c r="L311" s="28"/>
      <c r="M311" s="28"/>
      <c r="N311" s="73"/>
      <c r="O311" s="92"/>
      <c r="P311" s="24"/>
    </row>
    <row r="312" spans="1:16" ht="16.5" customHeight="1">
      <c r="A312" s="66">
        <v>309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6"/>
      <c r="L312" s="28"/>
      <c r="M312" s="28"/>
      <c r="N312" s="73"/>
      <c r="O312" s="92"/>
      <c r="P312" s="24"/>
    </row>
    <row r="313" spans="1:16" ht="16.5" customHeight="1">
      <c r="A313" s="65">
        <v>310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6"/>
      <c r="L313" s="28"/>
      <c r="M313" s="28"/>
      <c r="N313" s="73"/>
      <c r="O313" s="92"/>
      <c r="P313" s="24"/>
    </row>
    <row r="314" spans="1:16" ht="16.5" customHeight="1">
      <c r="A314" s="66">
        <v>311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6"/>
      <c r="L314" s="28"/>
      <c r="M314" s="28"/>
      <c r="N314" s="73"/>
      <c r="O314" s="92"/>
      <c r="P314" s="24"/>
    </row>
    <row r="315" spans="1:16" ht="16.5" customHeight="1">
      <c r="A315" s="65">
        <v>312</v>
      </c>
      <c r="B315" s="26"/>
      <c r="C315" s="36"/>
      <c r="D315" s="32"/>
      <c r="E315" s="32"/>
      <c r="F315" s="32"/>
      <c r="G315" s="71"/>
      <c r="H315" s="27"/>
      <c r="I315" s="27"/>
      <c r="J315" s="71"/>
      <c r="K315" s="86"/>
      <c r="L315" s="28"/>
      <c r="M315" s="28"/>
      <c r="N315" s="73"/>
      <c r="O315" s="92"/>
      <c r="P315" s="24"/>
    </row>
    <row r="316" spans="1:16" ht="16.5" customHeight="1">
      <c r="A316" s="66">
        <v>313</v>
      </c>
      <c r="B316" s="31"/>
      <c r="C316" s="37"/>
      <c r="D316" s="39"/>
      <c r="E316" s="39"/>
      <c r="F316" s="39"/>
      <c r="G316" s="71"/>
      <c r="H316" s="32"/>
      <c r="I316" s="32"/>
      <c r="J316" s="71"/>
      <c r="K316" s="86"/>
      <c r="L316" s="33"/>
      <c r="M316" s="33"/>
      <c r="N316" s="73"/>
      <c r="O316" s="92"/>
      <c r="P316" s="24"/>
    </row>
    <row r="317" spans="1:16" ht="16.5" customHeight="1">
      <c r="A317" s="65">
        <v>314</v>
      </c>
      <c r="B317" s="38"/>
      <c r="C317" s="35"/>
      <c r="D317" s="27"/>
      <c r="E317" s="27"/>
      <c r="F317" s="27"/>
      <c r="G317" s="71"/>
      <c r="H317" s="39"/>
      <c r="I317" s="39"/>
      <c r="J317" s="71"/>
      <c r="K317" s="86"/>
      <c r="L317" s="41"/>
      <c r="M317" s="41"/>
      <c r="N317" s="73"/>
      <c r="O317" s="92"/>
      <c r="P317" s="24"/>
    </row>
    <row r="318" spans="1:16" ht="16.5" customHeight="1">
      <c r="A318" s="66">
        <v>315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6"/>
      <c r="L318" s="28"/>
      <c r="M318" s="28"/>
      <c r="N318" s="73"/>
      <c r="O318" s="92"/>
      <c r="P318" s="24"/>
    </row>
    <row r="319" spans="1:16" ht="16.5" customHeight="1">
      <c r="A319" s="65">
        <v>316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6"/>
      <c r="L319" s="28"/>
      <c r="M319" s="28"/>
      <c r="N319" s="73"/>
      <c r="O319" s="92"/>
      <c r="P319" s="24"/>
    </row>
    <row r="320" spans="1:16" ht="16.5" customHeight="1">
      <c r="A320" s="66">
        <v>317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6"/>
      <c r="L320" s="28"/>
      <c r="M320" s="28"/>
      <c r="N320" s="73"/>
      <c r="O320" s="92"/>
      <c r="P320" s="24"/>
    </row>
    <row r="321" spans="1:16" ht="16.5" customHeight="1">
      <c r="A321" s="65">
        <v>318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6"/>
      <c r="L321" s="28"/>
      <c r="M321" s="28"/>
      <c r="N321" s="73"/>
      <c r="O321" s="92"/>
      <c r="P321" s="24"/>
    </row>
    <row r="322" spans="1:16" ht="16.5" customHeight="1">
      <c r="A322" s="66">
        <v>319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6"/>
      <c r="L322" s="28"/>
      <c r="M322" s="28"/>
      <c r="N322" s="73"/>
      <c r="O322" s="92"/>
      <c r="P322" s="24"/>
    </row>
    <row r="323" spans="1:16" ht="16.5" customHeight="1">
      <c r="A323" s="65">
        <v>320</v>
      </c>
      <c r="B323" s="26"/>
      <c r="C323" s="36"/>
      <c r="D323" s="27"/>
      <c r="E323" s="27"/>
      <c r="F323" s="27"/>
      <c r="G323" s="71"/>
      <c r="H323" s="27"/>
      <c r="I323" s="27"/>
      <c r="J323" s="71"/>
      <c r="K323" s="86"/>
      <c r="L323" s="28"/>
      <c r="M323" s="28"/>
      <c r="N323" s="73"/>
      <c r="O323" s="92"/>
      <c r="P323" s="24"/>
    </row>
    <row r="324" spans="1:16" ht="16.5" customHeight="1">
      <c r="A324" s="66">
        <v>321</v>
      </c>
      <c r="B324" s="26"/>
      <c r="C324" s="36"/>
      <c r="D324" s="27"/>
      <c r="E324" s="27"/>
      <c r="F324" s="27"/>
      <c r="G324" s="71"/>
      <c r="H324" s="27"/>
      <c r="I324" s="27"/>
      <c r="J324" s="71"/>
      <c r="K324" s="86"/>
      <c r="L324" s="28"/>
      <c r="M324" s="28"/>
      <c r="N324" s="73"/>
      <c r="O324" s="92"/>
      <c r="P324" s="24"/>
    </row>
    <row r="325" spans="1:16" ht="16.5" customHeight="1">
      <c r="A325" s="65">
        <v>322</v>
      </c>
      <c r="B325" s="26"/>
      <c r="C325" s="36"/>
      <c r="D325" s="27"/>
      <c r="E325" s="27"/>
      <c r="F325" s="27"/>
      <c r="G325" s="71"/>
      <c r="H325" s="27"/>
      <c r="I325" s="27"/>
      <c r="J325" s="71"/>
      <c r="K325" s="86"/>
      <c r="L325" s="28"/>
      <c r="M325" s="28"/>
      <c r="N325" s="73"/>
      <c r="O325" s="92"/>
      <c r="P325" s="24"/>
    </row>
    <row r="326" spans="1:16" ht="16.5" customHeight="1">
      <c r="A326" s="66">
        <v>323</v>
      </c>
      <c r="B326" s="26"/>
      <c r="C326" s="36"/>
      <c r="D326" s="27"/>
      <c r="E326" s="27"/>
      <c r="F326" s="27"/>
      <c r="G326" s="71"/>
      <c r="H326" s="27"/>
      <c r="I326" s="27"/>
      <c r="J326" s="71"/>
      <c r="K326" s="86"/>
      <c r="L326" s="28"/>
      <c r="M326" s="28"/>
      <c r="N326" s="73"/>
      <c r="O326" s="92"/>
      <c r="P326" s="24"/>
    </row>
    <row r="327" spans="1:16" ht="16.5" customHeight="1">
      <c r="A327" s="65">
        <v>324</v>
      </c>
      <c r="B327" s="26"/>
      <c r="C327" s="36"/>
      <c r="D327" s="27"/>
      <c r="E327" s="27"/>
      <c r="F327" s="27"/>
      <c r="G327" s="71"/>
      <c r="H327" s="27"/>
      <c r="I327" s="27"/>
      <c r="J327" s="71"/>
      <c r="K327" s="86"/>
      <c r="L327" s="28"/>
      <c r="M327" s="28"/>
      <c r="N327" s="73"/>
      <c r="O327" s="92"/>
      <c r="P327" s="24"/>
    </row>
    <row r="328" spans="1:16" ht="16.5" customHeight="1">
      <c r="A328" s="66">
        <v>325</v>
      </c>
      <c r="B328" s="26"/>
      <c r="C328" s="36"/>
      <c r="D328" s="27"/>
      <c r="E328" s="27"/>
      <c r="F328" s="27"/>
      <c r="G328" s="71"/>
      <c r="H328" s="27"/>
      <c r="I328" s="27"/>
      <c r="J328" s="71"/>
      <c r="K328" s="86"/>
      <c r="L328" s="28"/>
      <c r="M328" s="28"/>
      <c r="N328" s="73"/>
      <c r="O328" s="92"/>
      <c r="P328" s="24"/>
    </row>
    <row r="329" spans="1:16" ht="16.5" customHeight="1">
      <c r="A329" s="65">
        <v>326</v>
      </c>
      <c r="B329" s="26"/>
      <c r="C329" s="36"/>
      <c r="D329" s="27"/>
      <c r="E329" s="27"/>
      <c r="F329" s="27"/>
      <c r="G329" s="71"/>
      <c r="H329" s="27"/>
      <c r="I329" s="27"/>
      <c r="J329" s="71"/>
      <c r="K329" s="86"/>
      <c r="L329" s="28"/>
      <c r="M329" s="28"/>
      <c r="N329" s="73"/>
      <c r="O329" s="92"/>
      <c r="P329" s="24"/>
    </row>
    <row r="330" spans="1:16" ht="16.5" customHeight="1">
      <c r="A330" s="66">
        <v>327</v>
      </c>
      <c r="B330" s="26"/>
      <c r="C330" s="36"/>
      <c r="D330" s="27"/>
      <c r="E330" s="27"/>
      <c r="F330" s="27"/>
      <c r="G330" s="71"/>
      <c r="H330" s="27"/>
      <c r="I330" s="27"/>
      <c r="J330" s="71"/>
      <c r="K330" s="86"/>
      <c r="L330" s="28"/>
      <c r="M330" s="28"/>
      <c r="N330" s="73"/>
      <c r="O330" s="92"/>
      <c r="P330" s="24"/>
    </row>
    <row r="331" spans="1:16" ht="16.5" customHeight="1">
      <c r="A331" s="65">
        <v>328</v>
      </c>
      <c r="B331" s="26"/>
      <c r="C331" s="36"/>
      <c r="D331" s="27"/>
      <c r="E331" s="27"/>
      <c r="F331" s="27"/>
      <c r="G331" s="71"/>
      <c r="H331" s="27"/>
      <c r="I331" s="27"/>
      <c r="J331" s="71"/>
      <c r="K331" s="86"/>
      <c r="L331" s="28"/>
      <c r="M331" s="28"/>
      <c r="N331" s="73"/>
      <c r="O331" s="92"/>
      <c r="P331" s="24"/>
    </row>
    <row r="332" spans="1:16" ht="16.5" customHeight="1">
      <c r="A332" s="66">
        <v>329</v>
      </c>
      <c r="B332" s="26"/>
      <c r="C332" s="36"/>
      <c r="D332" s="27"/>
      <c r="E332" s="27"/>
      <c r="F332" s="27"/>
      <c r="G332" s="71"/>
      <c r="H332" s="27"/>
      <c r="I332" s="27"/>
      <c r="J332" s="71"/>
      <c r="K332" s="86"/>
      <c r="L332" s="28"/>
      <c r="M332" s="28"/>
      <c r="N332" s="73"/>
      <c r="O332" s="92"/>
      <c r="P332" s="24"/>
    </row>
    <row r="333" spans="1:16" ht="16.5" customHeight="1">
      <c r="A333" s="65">
        <v>330</v>
      </c>
      <c r="B333" s="26"/>
      <c r="C333" s="36"/>
      <c r="D333" s="27"/>
      <c r="E333" s="27"/>
      <c r="F333" s="27"/>
      <c r="G333" s="71"/>
      <c r="H333" s="27"/>
      <c r="I333" s="27"/>
      <c r="J333" s="71"/>
      <c r="K333" s="86"/>
      <c r="L333" s="28"/>
      <c r="M333" s="28"/>
      <c r="N333" s="73"/>
      <c r="O333" s="92"/>
      <c r="P333" s="24"/>
    </row>
    <row r="334" spans="1:16" ht="16.5" customHeight="1">
      <c r="A334" s="66">
        <v>331</v>
      </c>
      <c r="B334" s="26"/>
      <c r="C334" s="36"/>
      <c r="D334" s="27"/>
      <c r="E334" s="27"/>
      <c r="F334" s="27"/>
      <c r="G334" s="71"/>
      <c r="H334" s="27"/>
      <c r="I334" s="27"/>
      <c r="J334" s="71"/>
      <c r="K334" s="86"/>
      <c r="L334" s="28"/>
      <c r="M334" s="28"/>
      <c r="N334" s="73"/>
      <c r="O334" s="92"/>
      <c r="P334" s="24"/>
    </row>
    <row r="335" spans="1:16" ht="16.5" customHeight="1">
      <c r="A335" s="65">
        <v>332</v>
      </c>
      <c r="B335" s="26"/>
      <c r="C335" s="36"/>
      <c r="D335" s="27"/>
      <c r="E335" s="27"/>
      <c r="F335" s="27"/>
      <c r="G335" s="71"/>
      <c r="H335" s="27"/>
      <c r="I335" s="27"/>
      <c r="J335" s="71"/>
      <c r="K335" s="86"/>
      <c r="L335" s="28"/>
      <c r="M335" s="28"/>
      <c r="N335" s="73"/>
      <c r="O335" s="92"/>
      <c r="P335" s="24"/>
    </row>
    <row r="336" spans="1:16" ht="16.5" customHeight="1">
      <c r="A336" s="66">
        <v>333</v>
      </c>
      <c r="B336" s="26"/>
      <c r="C336" s="36"/>
      <c r="D336" s="27"/>
      <c r="E336" s="27"/>
      <c r="F336" s="27"/>
      <c r="G336" s="71"/>
      <c r="H336" s="27"/>
      <c r="I336" s="27"/>
      <c r="J336" s="71"/>
      <c r="K336" s="86"/>
      <c r="L336" s="28"/>
      <c r="M336" s="28"/>
      <c r="N336" s="73"/>
      <c r="O336" s="92"/>
      <c r="P336" s="24"/>
    </row>
    <row r="337" spans="1:16" ht="16.5" customHeight="1">
      <c r="A337" s="65">
        <v>334</v>
      </c>
      <c r="B337" s="26"/>
      <c r="C337" s="36"/>
      <c r="D337" s="27"/>
      <c r="E337" s="27"/>
      <c r="F337" s="27"/>
      <c r="G337" s="71"/>
      <c r="H337" s="27"/>
      <c r="I337" s="27"/>
      <c r="J337" s="71"/>
      <c r="K337" s="86"/>
      <c r="L337" s="28"/>
      <c r="M337" s="28"/>
      <c r="N337" s="73"/>
      <c r="O337" s="92"/>
      <c r="P337" s="24"/>
    </row>
    <row r="338" spans="1:16" ht="16.5" customHeight="1">
      <c r="A338" s="66">
        <v>335</v>
      </c>
      <c r="B338" s="26"/>
      <c r="C338" s="36"/>
      <c r="D338" s="27"/>
      <c r="E338" s="27"/>
      <c r="F338" s="27"/>
      <c r="G338" s="71"/>
      <c r="H338" s="27"/>
      <c r="I338" s="27"/>
      <c r="J338" s="71"/>
      <c r="K338" s="86"/>
      <c r="L338" s="28"/>
      <c r="M338" s="28"/>
      <c r="N338" s="73"/>
      <c r="O338" s="92"/>
      <c r="P338" s="24"/>
    </row>
    <row r="339" spans="1:16" ht="16.5" customHeight="1">
      <c r="A339" s="65">
        <v>336</v>
      </c>
      <c r="B339" s="26"/>
      <c r="C339" s="36"/>
      <c r="D339" s="27"/>
      <c r="E339" s="27"/>
      <c r="F339" s="27"/>
      <c r="G339" s="71"/>
      <c r="H339" s="27"/>
      <c r="I339" s="27"/>
      <c r="J339" s="71"/>
      <c r="K339" s="86"/>
      <c r="L339" s="28"/>
      <c r="M339" s="28"/>
      <c r="N339" s="73"/>
      <c r="O339" s="92"/>
      <c r="P339" s="24"/>
    </row>
    <row r="340" spans="1:16" ht="16.5" customHeight="1">
      <c r="A340" s="66">
        <v>337</v>
      </c>
      <c r="B340" s="26"/>
      <c r="C340" s="36"/>
      <c r="D340" s="27"/>
      <c r="E340" s="27"/>
      <c r="F340" s="27"/>
      <c r="G340" s="71"/>
      <c r="H340" s="27"/>
      <c r="I340" s="27"/>
      <c r="J340" s="71"/>
      <c r="K340" s="86"/>
      <c r="L340" s="28"/>
      <c r="M340" s="28"/>
      <c r="N340" s="73"/>
      <c r="O340" s="92"/>
      <c r="P340" s="24"/>
    </row>
    <row r="341" spans="1:16" ht="16.5" customHeight="1">
      <c r="A341" s="65">
        <v>338</v>
      </c>
      <c r="B341" s="26"/>
      <c r="C341" s="36"/>
      <c r="D341" s="27"/>
      <c r="E341" s="27"/>
      <c r="F341" s="27"/>
      <c r="G341" s="71"/>
      <c r="H341" s="27"/>
      <c r="I341" s="27"/>
      <c r="J341" s="71"/>
      <c r="K341" s="86"/>
      <c r="L341" s="28"/>
      <c r="M341" s="28"/>
      <c r="N341" s="73"/>
      <c r="O341" s="92"/>
      <c r="P341" s="24"/>
    </row>
    <row r="342" spans="1:16" ht="16.5" customHeight="1">
      <c r="A342" s="66">
        <v>339</v>
      </c>
      <c r="B342" s="26"/>
      <c r="C342" s="36"/>
      <c r="D342" s="27"/>
      <c r="E342" s="27"/>
      <c r="F342" s="27"/>
      <c r="G342" s="71"/>
      <c r="H342" s="27"/>
      <c r="I342" s="27"/>
      <c r="J342" s="71"/>
      <c r="K342" s="86"/>
      <c r="L342" s="28"/>
      <c r="M342" s="28"/>
      <c r="N342" s="73"/>
      <c r="O342" s="92"/>
      <c r="P342" s="24"/>
    </row>
    <row r="343" spans="1:16" ht="16.5" customHeight="1">
      <c r="A343" s="65">
        <v>340</v>
      </c>
      <c r="B343" s="26"/>
      <c r="C343" s="36"/>
      <c r="D343" s="27"/>
      <c r="E343" s="27"/>
      <c r="F343" s="27"/>
      <c r="G343" s="71"/>
      <c r="H343" s="27"/>
      <c r="I343" s="27"/>
      <c r="J343" s="71"/>
      <c r="K343" s="86"/>
      <c r="L343" s="28"/>
      <c r="M343" s="28"/>
      <c r="N343" s="73"/>
      <c r="O343" s="92"/>
      <c r="P343" s="24"/>
    </row>
    <row r="344" spans="1:16" ht="16.5" customHeight="1">
      <c r="A344" s="66">
        <v>341</v>
      </c>
      <c r="B344" s="26"/>
      <c r="C344" s="36"/>
      <c r="D344" s="27"/>
      <c r="E344" s="27"/>
      <c r="F344" s="27"/>
      <c r="G344" s="71"/>
      <c r="H344" s="27"/>
      <c r="I344" s="27"/>
      <c r="J344" s="71"/>
      <c r="K344" s="86"/>
      <c r="L344" s="28"/>
      <c r="M344" s="28"/>
      <c r="N344" s="73"/>
      <c r="O344" s="92"/>
      <c r="P344" s="24"/>
    </row>
    <row r="345" spans="1:16" ht="16.5" customHeight="1">
      <c r="A345" s="65">
        <v>342</v>
      </c>
      <c r="B345" s="26"/>
      <c r="C345" s="36"/>
      <c r="D345" s="27"/>
      <c r="E345" s="27"/>
      <c r="F345" s="27"/>
      <c r="G345" s="71"/>
      <c r="H345" s="27"/>
      <c r="I345" s="27"/>
      <c r="J345" s="71"/>
      <c r="K345" s="86"/>
      <c r="L345" s="28"/>
      <c r="M345" s="28"/>
      <c r="N345" s="73"/>
      <c r="O345" s="92"/>
      <c r="P345" s="24"/>
    </row>
    <row r="346" spans="1:16" ht="16.5" customHeight="1">
      <c r="A346" s="66">
        <v>343</v>
      </c>
      <c r="B346" s="26"/>
      <c r="C346" s="36"/>
      <c r="D346" s="27"/>
      <c r="E346" s="27"/>
      <c r="F346" s="27"/>
      <c r="G346" s="71"/>
      <c r="H346" s="27"/>
      <c r="I346" s="27"/>
      <c r="J346" s="71"/>
      <c r="K346" s="86"/>
      <c r="L346" s="28"/>
      <c r="M346" s="28"/>
      <c r="N346" s="73"/>
      <c r="O346" s="92"/>
      <c r="P346" s="24"/>
    </row>
    <row r="347" spans="1:16" ht="16.5" customHeight="1">
      <c r="A347" s="65">
        <v>344</v>
      </c>
      <c r="B347" s="26"/>
      <c r="C347" s="36"/>
      <c r="D347" s="27"/>
      <c r="E347" s="27"/>
      <c r="F347" s="27"/>
      <c r="G347" s="71"/>
      <c r="H347" s="27"/>
      <c r="I347" s="27"/>
      <c r="J347" s="71"/>
      <c r="K347" s="86"/>
      <c r="L347" s="28"/>
      <c r="M347" s="28"/>
      <c r="N347" s="73"/>
      <c r="O347" s="92"/>
      <c r="P347" s="24"/>
    </row>
    <row r="348" spans="1:16" ht="16.5" customHeight="1">
      <c r="A348" s="66">
        <v>345</v>
      </c>
      <c r="B348" s="26"/>
      <c r="C348" s="36"/>
      <c r="D348" s="27"/>
      <c r="E348" s="27"/>
      <c r="F348" s="27"/>
      <c r="G348" s="71"/>
      <c r="H348" s="27"/>
      <c r="I348" s="27"/>
      <c r="J348" s="71"/>
      <c r="K348" s="86"/>
      <c r="L348" s="28"/>
      <c r="M348" s="28"/>
      <c r="N348" s="73"/>
      <c r="O348" s="92"/>
      <c r="P348" s="24"/>
    </row>
    <row r="349" spans="1:16" ht="16.5" customHeight="1">
      <c r="A349" s="65">
        <v>346</v>
      </c>
      <c r="B349" s="26"/>
      <c r="C349" s="36"/>
      <c r="D349" s="27"/>
      <c r="E349" s="27"/>
      <c r="F349" s="27"/>
      <c r="G349" s="71"/>
      <c r="H349" s="27"/>
      <c r="I349" s="27"/>
      <c r="J349" s="71"/>
      <c r="K349" s="86"/>
      <c r="L349" s="28"/>
      <c r="M349" s="28"/>
      <c r="N349" s="73"/>
      <c r="O349" s="92"/>
      <c r="P349" s="24"/>
    </row>
    <row r="350" spans="1:16" ht="16.5" customHeight="1">
      <c r="A350" s="66">
        <v>347</v>
      </c>
      <c r="B350" s="26"/>
      <c r="C350" s="36"/>
      <c r="D350" s="27"/>
      <c r="E350" s="27"/>
      <c r="F350" s="27"/>
      <c r="G350" s="71"/>
      <c r="H350" s="27"/>
      <c r="I350" s="27"/>
      <c r="J350" s="71"/>
      <c r="K350" s="86"/>
      <c r="L350" s="28"/>
      <c r="M350" s="28"/>
      <c r="N350" s="73"/>
      <c r="O350" s="92"/>
      <c r="P350" s="24"/>
    </row>
    <row r="351" spans="1:16" ht="16.5" customHeight="1">
      <c r="A351" s="65">
        <v>348</v>
      </c>
      <c r="B351" s="26"/>
      <c r="C351" s="36"/>
      <c r="D351" s="27"/>
      <c r="E351" s="27"/>
      <c r="F351" s="27"/>
      <c r="G351" s="71"/>
      <c r="H351" s="27"/>
      <c r="I351" s="27"/>
      <c r="J351" s="71"/>
      <c r="K351" s="86"/>
      <c r="L351" s="28"/>
      <c r="M351" s="28"/>
      <c r="N351" s="73"/>
      <c r="O351" s="92"/>
      <c r="P351" s="24"/>
    </row>
    <row r="352" spans="1:16" ht="16.5" customHeight="1">
      <c r="A352" s="66">
        <v>349</v>
      </c>
      <c r="B352" s="26"/>
      <c r="C352" s="36"/>
      <c r="D352" s="27"/>
      <c r="E352" s="27"/>
      <c r="F352" s="27"/>
      <c r="G352" s="71"/>
      <c r="H352" s="27"/>
      <c r="I352" s="27"/>
      <c r="J352" s="71"/>
      <c r="K352" s="86"/>
      <c r="L352" s="28"/>
      <c r="M352" s="28"/>
      <c r="N352" s="73"/>
      <c r="O352" s="92"/>
      <c r="P352" s="24"/>
    </row>
    <row r="353" spans="1:16" ht="16.5" customHeight="1">
      <c r="A353" s="65">
        <v>350</v>
      </c>
      <c r="B353" s="26"/>
      <c r="C353" s="36"/>
      <c r="D353" s="27"/>
      <c r="E353" s="27"/>
      <c r="F353" s="27"/>
      <c r="G353" s="71"/>
      <c r="H353" s="27"/>
      <c r="I353" s="27"/>
      <c r="J353" s="71"/>
      <c r="K353" s="86"/>
      <c r="L353" s="28"/>
      <c r="M353" s="28"/>
      <c r="N353" s="73"/>
      <c r="O353" s="92"/>
      <c r="P353" s="24"/>
    </row>
    <row r="354" spans="1:16" ht="16.5" customHeight="1">
      <c r="A354" s="66">
        <v>351</v>
      </c>
      <c r="B354" s="26"/>
      <c r="C354" s="36"/>
      <c r="D354" s="27"/>
      <c r="E354" s="27"/>
      <c r="F354" s="27"/>
      <c r="G354" s="71"/>
      <c r="H354" s="27"/>
      <c r="I354" s="27"/>
      <c r="J354" s="71"/>
      <c r="K354" s="86"/>
      <c r="L354" s="28"/>
      <c r="M354" s="28"/>
      <c r="N354" s="73"/>
      <c r="O354" s="92"/>
      <c r="P354" s="24"/>
    </row>
    <row r="355" spans="1:16" ht="16.5" customHeight="1">
      <c r="A355" s="65">
        <v>352</v>
      </c>
      <c r="B355" s="26"/>
      <c r="C355" s="36"/>
      <c r="D355" s="27"/>
      <c r="E355" s="27"/>
      <c r="F355" s="27"/>
      <c r="G355" s="71"/>
      <c r="H355" s="27"/>
      <c r="I355" s="27"/>
      <c r="J355" s="71"/>
      <c r="K355" s="86"/>
      <c r="L355" s="28"/>
      <c r="M355" s="28"/>
      <c r="N355" s="73"/>
      <c r="O355" s="92"/>
      <c r="P355" s="24"/>
    </row>
    <row r="356" spans="1:16" ht="16.5" customHeight="1">
      <c r="A356" s="66">
        <v>353</v>
      </c>
      <c r="B356" s="26"/>
      <c r="C356" s="36"/>
      <c r="D356" s="27"/>
      <c r="E356" s="27"/>
      <c r="F356" s="27"/>
      <c r="G356" s="71"/>
      <c r="H356" s="27"/>
      <c r="I356" s="27"/>
      <c r="J356" s="71"/>
      <c r="K356" s="86"/>
      <c r="L356" s="28"/>
      <c r="M356" s="28"/>
      <c r="N356" s="73"/>
      <c r="O356" s="92"/>
      <c r="P356" s="24"/>
    </row>
    <row r="357" spans="1:16" ht="16.5" customHeight="1">
      <c r="A357" s="65">
        <v>354</v>
      </c>
      <c r="B357" s="26"/>
      <c r="C357" s="36"/>
      <c r="D357" s="27"/>
      <c r="E357" s="27"/>
      <c r="F357" s="27"/>
      <c r="G357" s="71"/>
      <c r="H357" s="27"/>
      <c r="I357" s="27"/>
      <c r="J357" s="71"/>
      <c r="K357" s="86"/>
      <c r="L357" s="28"/>
      <c r="M357" s="28"/>
      <c r="N357" s="73"/>
      <c r="O357" s="92"/>
      <c r="P357" s="24"/>
    </row>
    <row r="358" spans="1:16" ht="16.5" customHeight="1">
      <c r="A358" s="66">
        <v>355</v>
      </c>
      <c r="B358" s="26"/>
      <c r="C358" s="36"/>
      <c r="D358" s="27"/>
      <c r="E358" s="27"/>
      <c r="F358" s="27"/>
      <c r="G358" s="71"/>
      <c r="H358" s="27"/>
      <c r="I358" s="27"/>
      <c r="J358" s="71"/>
      <c r="K358" s="86"/>
      <c r="L358" s="28"/>
      <c r="M358" s="28"/>
      <c r="N358" s="73"/>
      <c r="O358" s="92"/>
      <c r="P358" s="24"/>
    </row>
    <row r="359" spans="1:16" ht="16.5" customHeight="1">
      <c r="A359" s="65">
        <v>356</v>
      </c>
      <c r="B359" s="26"/>
      <c r="C359" s="36"/>
      <c r="D359" s="27"/>
      <c r="E359" s="27"/>
      <c r="F359" s="27"/>
      <c r="G359" s="71"/>
      <c r="H359" s="27"/>
      <c r="I359" s="27"/>
      <c r="J359" s="71"/>
      <c r="K359" s="86"/>
      <c r="L359" s="28"/>
      <c r="M359" s="28"/>
      <c r="N359" s="73"/>
      <c r="O359" s="92"/>
      <c r="P359" s="24"/>
    </row>
    <row r="360" spans="1:16" ht="16.5" customHeight="1">
      <c r="A360" s="66">
        <v>357</v>
      </c>
      <c r="B360" s="26"/>
      <c r="C360" s="36"/>
      <c r="D360" s="27"/>
      <c r="E360" s="27"/>
      <c r="F360" s="27"/>
      <c r="G360" s="71"/>
      <c r="H360" s="27"/>
      <c r="I360" s="27"/>
      <c r="J360" s="71"/>
      <c r="K360" s="86"/>
      <c r="L360" s="28"/>
      <c r="M360" s="28"/>
      <c r="N360" s="73"/>
      <c r="O360" s="92"/>
      <c r="P360" s="24"/>
    </row>
    <row r="361" spans="1:16" ht="16.5" customHeight="1">
      <c r="A361" s="65">
        <v>358</v>
      </c>
      <c r="B361" s="26"/>
      <c r="C361" s="36"/>
      <c r="D361" s="32"/>
      <c r="E361" s="32"/>
      <c r="F361" s="32"/>
      <c r="G361" s="71"/>
      <c r="H361" s="27"/>
      <c r="I361" s="27"/>
      <c r="J361" s="71"/>
      <c r="K361" s="86"/>
      <c r="L361" s="28"/>
      <c r="M361" s="28"/>
      <c r="N361" s="73"/>
      <c r="O361" s="92"/>
      <c r="P361" s="24"/>
    </row>
    <row r="362" spans="1:16" ht="16.5" customHeight="1">
      <c r="A362" s="66">
        <v>359</v>
      </c>
      <c r="B362" s="31"/>
      <c r="C362" s="37"/>
      <c r="G362" s="71"/>
      <c r="H362" s="32"/>
      <c r="I362" s="32"/>
      <c r="J362" s="71"/>
      <c r="K362" s="86"/>
      <c r="L362" s="33"/>
      <c r="M362" s="33"/>
      <c r="N362" s="73"/>
      <c r="O362" s="92"/>
      <c r="P362" s="24"/>
    </row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2017-06-29T08:34:39Z</dcterms:modified>
  <cp:category/>
  <cp:version/>
  <cp:contentType/>
  <cp:contentStatus/>
</cp:coreProperties>
</file>